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4/Tabelldel 2024/"/>
    </mc:Choice>
  </mc:AlternateContent>
  <xr:revisionPtr revIDLastSave="0" documentId="8_{94B06E20-36C9-4143-B9E7-4D0D323ACDE6}" xr6:coauthVersionLast="47" xr6:coauthVersionMax="47" xr10:uidLastSave="{00000000-0000-0000-0000-000000000000}"/>
  <bookViews>
    <workbookView xWindow="720" yWindow="195" windowWidth="26610" windowHeight="19665" tabRatio="662" firstSheet="11" activeTab="11" xr2:uid="{00000000-000D-0000-FFFF-FFFF00000000}"/>
  </bookViews>
  <sheets>
    <sheet name="Innhold" sheetId="15" r:id="rId1"/>
    <sheet name="C.1" sheetId="13" r:id="rId2"/>
    <sheet name="C.2" sheetId="14" r:id="rId3"/>
    <sheet name="C.3" sheetId="16" r:id="rId4"/>
    <sheet name="C.4" sheetId="5" r:id="rId5"/>
    <sheet name="C.5" sheetId="6" r:id="rId6"/>
    <sheet name="C.6" sheetId="7" r:id="rId7"/>
    <sheet name="C.7" sheetId="8" r:id="rId8"/>
    <sheet name="C.8" sheetId="9" r:id="rId9"/>
    <sheet name="C.9" sheetId="10" r:id="rId10"/>
    <sheet name="C.10" sheetId="12" r:id="rId11"/>
    <sheet name="C.11" sheetId="20" r:id="rId12"/>
  </sheets>
  <externalReferences>
    <externalReference r:id="rId13"/>
    <externalReference r:id="rId14"/>
    <externalReference r:id="rId15"/>
  </externalReferences>
  <definedNames>
    <definedName name="Andre_driftsutg._inst_nær">[1]Basisindekser!$M$3:$M$50</definedName>
    <definedName name="Andre_driftsutg._inst_off">[1]Basisindekser!$H$3:$H$50</definedName>
    <definedName name="Andre_driftsutg._næringsliv">[1]Basisindekser!$R$3:$R$50</definedName>
    <definedName name="Andre_driftsutg._stat">[1]Basisindekser!$C$3:$C$50</definedName>
    <definedName name="Andre_driftsutg._UoH">[1]Basisindekser!$C$3:$C$50</definedName>
    <definedName name="Bygn.__tomter__anlegg_inst_nær">[1]Basisindekser!$O$3:$O$50</definedName>
    <definedName name="Bygn.__tomter__anlegg_inst_off">[1]Basisindekser!$J$3:$J$50</definedName>
    <definedName name="Bygn.__tomter__anlegg_næringsliv">[1]Basisindekser!$T$3:$T$50</definedName>
    <definedName name="Bygn.__tomter__anlegg_stat">[1]Basisindekser!$E$3:$E$50</definedName>
    <definedName name="Bygn.__tomter__anlegg_UoH">[1]Basisindekser!$E$3:$E$50</definedName>
    <definedName name="Fastprisår">[2]Innhold!$E$16</definedName>
    <definedName name="Lønn_og_sos._utg._inst_nær">[1]Basisindekser!$L$3:$L$50</definedName>
    <definedName name="Lønn_og_sos._utg._inst_off">[1]Basisindekser!$G$3:$G$50</definedName>
    <definedName name="Lønn_og_sos._utg._næringsliv">[1]Basisindekser!$Q$3:$Q$50</definedName>
    <definedName name="Lønn_og_sos._utg._stat">[1]Basisindekser!$B$3:$B$50</definedName>
    <definedName name="Lønn_og_sos._utg._UoH">[1]Basisindekser!$B$3:$B$50</definedName>
    <definedName name="Mask.__vit._utstyr_inst_nær">[1]Basisindekser!$N$3:$N$50</definedName>
    <definedName name="Mask.__vit._utstyr_inst_off">[1]Basisindekser!$I$3:$I$50</definedName>
    <definedName name="Mask.__vit._utstyr_næringsliv">[1]Basisindekser!$S$3:$S$50</definedName>
    <definedName name="Mask.__vit._utstyr_stat">[1]Basisindekser!$D$3:$D$50</definedName>
    <definedName name="Mask.__vit._utstyr_UoH">[1]Basisindekser!$D$3:$D$50</definedName>
    <definedName name="MSTI01">'[3]01-G_PPP'!$A$5:$BR$52</definedName>
    <definedName name="MSTI01A">'[3]01A-G_NC'!$A$5:$BR$52</definedName>
    <definedName name="MSTI02">'[3]02-G_XGDP'!$A$5:$BR$52</definedName>
    <definedName name="MSTI03">'[3]03-G_PPPCT'!$A$5:$BR$52</definedName>
    <definedName name="MSTI04">'[3]04-G_XPOP'!$A$5:$BR$52</definedName>
    <definedName name="MSTI05">'[3]05-G_CVXGDP'!$A$5:$BR$52</definedName>
    <definedName name="MSTI06">'[3]06-G_BRXGDP'!$A$5:$BR$52</definedName>
    <definedName name="MSTI07">'[3]07-TP_RS'!$A$5:$BR$52</definedName>
    <definedName name="MSTI08A">'[3]08A-TP_RSXLF'!$A$5:$BR$52</definedName>
    <definedName name="MSTI09">'[3]09-TP_TT'!$A$5:$BR$52</definedName>
    <definedName name="MSTI10A">'[3]10A-TP_TTXLF'!$A$5:$BR$52</definedName>
    <definedName name="MSTI12">'[3]12-G_FGXGDP'!$A$5:$BR$52</definedName>
    <definedName name="MSTI13">'[3]13-G_XFB'!$A$5:$BR$52</definedName>
    <definedName name="MSTI14">'[3]14-G_XFG'!$A$5:$BR$52</definedName>
    <definedName name="MSTI15">'[3]15-G_XFON'!$A$5:$BR$52</definedName>
    <definedName name="MSTI16">'[3]16-G_XFA'!$A$5:$BR$52</definedName>
    <definedName name="MSTI17">'[3]17-G_XEB'!$A$5:$BR$52</definedName>
    <definedName name="MSTI18">'[3]18-G_XEH'!$A$5:$BR$52</definedName>
    <definedName name="MSTI19">'[3]19-G_XEG'!$A$5:$BR$52</definedName>
    <definedName name="MSTI20">'[3]20-G_XEI'!$A$5:$BR$52</definedName>
    <definedName name="MSTI23">'[3]23-B_PPP'!$A$5:$BR$52</definedName>
    <definedName name="MSTI23A">'[3]23A-B_NC'!$A$5:$BR$52</definedName>
    <definedName name="MSTI24">'[3]24-B_XGDP'!$A$5:$BR$52</definedName>
    <definedName name="MSTI25">'[3]25-B_PPPCT'!$A$5:$BR$52</definedName>
    <definedName name="MSTI27">'[3]27-BP_RS'!$A$5:$BR$52</definedName>
    <definedName name="MSTI30">'[3]30-BP_TT'!$A$5:$BR$52</definedName>
    <definedName name="MSTI35">'[3]35-B_XFB'!$A$5:$BR$52</definedName>
    <definedName name="MSTI36">'[3]36-B_XFG'!$A$5:$BR$52</definedName>
    <definedName name="MSTI37">'[3]37-B_XFON'!$A$5:$BR$52</definedName>
    <definedName name="MSTI38">'[3]38-B_XFA'!$A$5:$BR$52</definedName>
    <definedName name="MSTI43">'[3]43-H_PPP'!$A$5:$BR$52</definedName>
    <definedName name="MSTI43A">'[3]43A-H_NC'!$A$5:$BR$52</definedName>
    <definedName name="MSTI44">'[3]44-H_XGDP'!$A$5:$BR$52</definedName>
    <definedName name="MSTI46">'[3]46-H_XFB'!$A$5:$BR$52</definedName>
    <definedName name="MSTI47">'[3]47-HP_RS'!$A$5:$BR$52</definedName>
    <definedName name="MSTI47A">'[3]47A-HP_RSGRO'!$A$5:$BR$52</definedName>
    <definedName name="MSTI48">'[3]48-HP_RSXRS'!$A$5:$BR$52</definedName>
    <definedName name="MSTI49">'[3]49-HP_TT'!$A$5:$BR$52</definedName>
    <definedName name="MSTI49A">'[3]49A-HP_TTGRO'!$A$5:$BR$52</definedName>
    <definedName name="MSTI50">'[3]50-GV_PPP'!$A$5:$BR$52</definedName>
    <definedName name="MSTI50A">'[3]50A-GV_NC'!$A$5:$BR$52</definedName>
    <definedName name="MSTI51">'[3]51-GV_XGDP'!$A$5:$BR$52</definedName>
    <definedName name="MSTI52">'[3]52-GV_PPPCT'!$A$5:$BR$52</definedName>
    <definedName name="MSTI53">'[3]53-GV_XFB'!$A$5:$BR$52</definedName>
    <definedName name="MSTi54">'[3]54-GP_RS'!$A$5:$BR$52</definedName>
    <definedName name="MSTI55">'[3]55-GP_RSXRS'!$A$5:$BR$52</definedName>
    <definedName name="MSTI56">'[3]56-GP_TT'!$A$5:$BR$52</definedName>
    <definedName name="MSTI56A">'[3]56A-GP_TTGRO'!$A$5:$BR$52</definedName>
    <definedName name="MSTI57">'[3]57-C_PPP'!$A$5:$BR$52</definedName>
    <definedName name="MSTI57A">'[3]57A-C_NC'!$A$5:$BR$52</definedName>
    <definedName name="MSTI58">'[3]58-C_DFXTT'!$A$5:$BR$52</definedName>
    <definedName name="MSTI59">'[3]59-C_CVXTT'!$A$5:$BR$52</definedName>
    <definedName name="MSTIA1">'[3]A1-GDP'!$A$5:$BR$52</definedName>
    <definedName name="MSTIA2">'[3]A2-GDP_PPP'!$A$5:$BR$52</definedName>
    <definedName name="MSTIB">'[3]B-PI'!$A$5:$BR$52</definedName>
    <definedName name="MSTIC">'[3]C-PPP-C'!$A$5:$BR$52</definedName>
    <definedName name="MSTIE">'[3]E-TOTPOP'!$A$5:$BR$52</definedName>
    <definedName name="MSTIH">'[3]H-ALF'!$A$5:$BR$52</definedName>
    <definedName name="MSTII">'[3]I-EXCH'!$A$5:$BR$52</definedName>
    <definedName name="NAVN1970">[1]Basisindekser!$A$6:$T$6</definedName>
    <definedName name="NAVN1971">[1]Basisindekser!$A$7:$T$7</definedName>
    <definedName name="NAVN1972">[1]Basisindekser!$A$8:$T$8</definedName>
    <definedName name="NAVN1973">[1]Basisindekser!$A$9:$T$9</definedName>
    <definedName name="NAVN1974">[1]Basisindekser!$A$10:$T$10</definedName>
    <definedName name="NAVN1975">[1]Basisindekser!$A$11:$T$11</definedName>
    <definedName name="NAVN1976">[1]Basisindekser!$A$12:$T$12</definedName>
    <definedName name="NAVN1977">[1]Basisindekser!$A$13:$T$13</definedName>
    <definedName name="NAVN1978">[1]Basisindekser!$A$14:$T$14</definedName>
    <definedName name="NAVN1979">[1]Basisindekser!$A$15:$T$15</definedName>
    <definedName name="NAVN1980">[1]Basisindekser!$A$16:$T$16</definedName>
    <definedName name="NAVN1981">[1]Basisindekser!$A$17:$T$17</definedName>
    <definedName name="NAVN1982">[1]Basisindekser!$A$18:$T$18</definedName>
    <definedName name="NAVN1983">[1]Basisindekser!$A$19:$T$19</definedName>
    <definedName name="NAVN1984">[1]Basisindekser!$A$20:$T$20</definedName>
    <definedName name="NAVN1985">[1]Basisindekser!$A$21:$T$21</definedName>
    <definedName name="NAVN1986">[1]Basisindekser!$A$22:$T$22</definedName>
    <definedName name="NAVN1987">[1]Basisindekser!$A$23:$T$23</definedName>
    <definedName name="NAVN1988">[1]Basisindekser!$A$24:$T$24</definedName>
    <definedName name="NAVN1989">[1]Basisindekser!$A$25:$T$25</definedName>
    <definedName name="NAVN1990">[1]Basisindekser!$A$26:$T$26</definedName>
    <definedName name="NAVN1991">[1]Basisindekser!$A$27:$T$27</definedName>
    <definedName name="NAVN1992">[1]Basisindekser!$A$28:$T$28</definedName>
    <definedName name="NAVN1993">[1]Basisindekser!$A$29:$T$29</definedName>
    <definedName name="NAVN1994">[1]Basisindekser!$A$30:$T$30</definedName>
    <definedName name="NAVN1995">[1]Basisindekser!$A$31:$T$31</definedName>
    <definedName name="NAVN1996">[1]Basisindekser!$A$32:$T$32</definedName>
    <definedName name="NAVN1997">[1]Basisindekser!$A$33:$T$33</definedName>
    <definedName name="NAVN1998">[1]Basisindekser!$A$34:$T$34</definedName>
    <definedName name="NAVN1999">[1]Basisindekser!$A$35:$T$35</definedName>
    <definedName name="NAVN2000">[1]Basisindekser!$A$36:$T$36</definedName>
    <definedName name="NAVN2001">[1]Basisindekser!$A$37:$T$37</definedName>
    <definedName name="NAVN2002">[1]Basisindekser!$A$38:$T$38</definedName>
    <definedName name="NAVN2003">[1]Basisindekser!$A$39:$T$39</definedName>
    <definedName name="NAVN2004">[1]Basisindekser!$A$40:$T$40</definedName>
    <definedName name="NAVN2005">[1]Basisindekser!$A$41:$T$41</definedName>
    <definedName name="NAVN2006">[1]Basisindekser!$A$42:$T$42</definedName>
    <definedName name="NAVN2007">[1]Basisindekser!$A$43:$T$43</definedName>
    <definedName name="NAVN2008">[1]Basisindekser!$A$44:$T$44</definedName>
    <definedName name="NAVN2009">[1]Basisindekser!$A$45:$T$45</definedName>
    <definedName name="NAVN2010">[1]Basisindekser!$A$46:$T$46</definedName>
    <definedName name="NAVN2011">[1]Basisindekser!$A$47:$T$47</definedName>
    <definedName name="_xlnm.Print_Area" localSheetId="1">'C.1'!$A$1:$E$62</definedName>
    <definedName name="_xlnm.Print_Area" localSheetId="10">'C.10'!$B$1:$AA$49</definedName>
    <definedName name="_xlnm.Print_Area" localSheetId="11">'C.11'!$B$1:$AA$49</definedName>
    <definedName name="_xlnm.Print_Area" localSheetId="2">'C.2'!$A$1:$B$67</definedName>
    <definedName name="_xlnm.Print_Area" localSheetId="4">'C.4'!$A$1:$D$47</definedName>
    <definedName name="_xlnm.Print_Area" localSheetId="5">'C.5'!$A$1:$C$53</definedName>
    <definedName name="_xlnm.Print_Area" localSheetId="6">'C.6'!$A$1:$Q$45</definedName>
    <definedName name="_xlnm.Print_Area" localSheetId="7">'C.7'!$A$1:$S$44</definedName>
    <definedName name="_xlnm.Print_Area" localSheetId="8">'C.8'!$A$1:$S$48</definedName>
    <definedName name="_xlnm.Print_Area" localSheetId="9">'C.9'!$B$1:$Y$49</definedName>
    <definedName name="_xlnm.Print_Titles" localSheetId="10">'C.10'!$B:$B</definedName>
    <definedName name="_xlnm.Print_Titles" localSheetId="11">'C.11'!$B:$B</definedName>
    <definedName name="_xlnm.Print_Titles" localSheetId="6">'C.6'!$A:$A</definedName>
    <definedName name="_xlnm.Print_Titles" localSheetId="7">'C.7'!$A:$A</definedName>
    <definedName name="_xlnm.Print_Titles" localSheetId="8">'C.8'!$A:$A</definedName>
    <definedName name="_xlnm.Print_Titles" localSheetId="9">'C.9'!$B:$B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5" l="1"/>
  <c r="B14" i="15"/>
  <c r="C6" i="15" l="1"/>
  <c r="B6" i="15"/>
  <c r="C13" i="15" l="1"/>
  <c r="C12" i="15"/>
  <c r="C11" i="15"/>
  <c r="C10" i="15"/>
  <c r="C9" i="15"/>
  <c r="C8" i="15"/>
  <c r="C7" i="15"/>
  <c r="C5" i="15"/>
  <c r="C4" i="15"/>
  <c r="B13" i="15" l="1"/>
  <c r="B12" i="15"/>
  <c r="B11" i="15"/>
  <c r="B10" i="15"/>
  <c r="B9" i="15"/>
  <c r="B8" i="15"/>
  <c r="B7" i="15"/>
  <c r="B5" i="15"/>
  <c r="B4" i="15"/>
</calcChain>
</file>

<file path=xl/sharedStrings.xml><?xml version="1.0" encoding="utf-8"?>
<sst xmlns="http://schemas.openxmlformats.org/spreadsheetml/2006/main" count="1131" uniqueCount="175">
  <si>
    <t>C-tabeller Statistiske basistall 2023</t>
  </si>
  <si>
    <t>Nummer</t>
  </si>
  <si>
    <t>Navn</t>
  </si>
  <si>
    <t>Merknad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</si>
  <si>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</si>
  <si>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</si>
  <si>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</si>
  <si>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</si>
  <si>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</si>
  <si>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</si>
  <si>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</si>
  <si>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</si>
  <si>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</si>
  <si>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</si>
  <si>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C.11</t>
  </si>
  <si>
    <t>Tegnforklaring til tabellene</t>
  </si>
  <si>
    <t>..</t>
  </si>
  <si>
    <t>Tallgrunnlag mangler. Tall er ikke mottatt eller er for usikre til å publiseres.</t>
  </si>
  <si>
    <t>:</t>
  </si>
  <si>
    <t>Vises ikke av konfidensialitetshensyn for å unngå å identifisere personer eller virksomheter.</t>
  </si>
  <si>
    <t>-</t>
  </si>
  <si>
    <t>Null</t>
  </si>
  <si>
    <t>Mindre enn 0,5</t>
  </si>
  <si>
    <t>Sist oppdatert 11.10.2024</t>
  </si>
  <si>
    <t>Innhold og tegnforklaring</t>
  </si>
  <si>
    <t xml:space="preserve">Tabell C.1 </t>
  </si>
  <si>
    <r>
      <t>Prisindeks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for FoU-utgifter i Norge 1970–2023 (2015 = 100).</t>
    </r>
  </si>
  <si>
    <t>År</t>
  </si>
  <si>
    <t>Indeks</t>
  </si>
  <si>
    <t>2022*</t>
  </si>
  <si>
    <t>2023*</t>
  </si>
  <si>
    <r>
      <t>1</t>
    </r>
    <r>
      <rPr>
        <sz val="9"/>
        <rFont val="Arial"/>
        <family val="2"/>
      </rPr>
      <t xml:space="preserve"> Fastprisberegningen er basert på prisindeksen for produksjon i næring 72 Forskning og utviklingsarbeid i nasjonalregnskapet.</t>
    </r>
  </si>
  <si>
    <t>* Foreløpige tall.</t>
  </si>
  <si>
    <t>Kilde: SSB per oktober 2024</t>
  </si>
  <si>
    <t>Tabell C.2</t>
  </si>
  <si>
    <r>
      <t>Bruttonasjonalprodukt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 i Norge 1970–2023 i løpende priser. </t>
    </r>
  </si>
  <si>
    <t>Milliarder kroner.</t>
  </si>
  <si>
    <t>BNP</t>
  </si>
  <si>
    <t>2020</t>
  </si>
  <si>
    <t>2021*</t>
  </si>
  <si>
    <t>Kilde: SSB</t>
  </si>
  <si>
    <r>
      <t>1</t>
    </r>
    <r>
      <rPr>
        <sz val="8"/>
        <rFont val="Arial"/>
        <family val="2"/>
      </rPr>
      <t xml:space="preserve"> Tall for bruttonasjonalproduktet følger den internasjonale definisjon av Gross </t>
    </r>
  </si>
  <si>
    <t xml:space="preserve">Domestic Product ("A System of National Accounts", United Nations, New York 1968) </t>
  </si>
  <si>
    <t>og framgår av Nasjonalregnskapet. Reviderte tall i hht. Statistisk Sentralbyrås hovedrevisjon av BNP i november 2014.</t>
  </si>
  <si>
    <t>https://www.ssb.no/statbank/table/09189/tableViewLayout1/</t>
  </si>
  <si>
    <t>Tabell C.3</t>
  </si>
  <si>
    <r>
      <t>Innbyggertall i Norge etter område/fylke per 01.01. 2018-2023.</t>
    </r>
    <r>
      <rPr>
        <b/>
        <vertAlign val="superscript"/>
        <sz val="12"/>
        <color rgb="FF0000FF"/>
        <rFont val="Arial"/>
        <family val="2"/>
      </rPr>
      <t>1</t>
    </r>
  </si>
  <si>
    <t>2018</t>
  </si>
  <si>
    <t>2019</t>
  </si>
  <si>
    <t>2021</t>
  </si>
  <si>
    <t>2022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</si>
  <si>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</si>
  <si>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</si>
  <si>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</si>
  <si>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</si>
  <si>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</si>
  <si>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</si>
  <si>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</si>
  <si>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</si>
  <si>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</si>
  <si>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</si>
  <si>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</si>
  <si>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r>
      <rPr>
        <vertAlign val="superscript"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 xml:space="preserve"> Tallene er basert på variabelen 'Fylker 2020-2023' i SSB-tabell 06913. Tallene er summert opp fra enkeltkommuner etter gjeldene grenser i hvert av årene. </t>
    </r>
  </si>
  <si>
    <t>Tabell C.4</t>
  </si>
  <si>
    <t>Innbyggertall per 01.01 og middel-folkemengde i Norge 1970–2024.</t>
  </si>
  <si>
    <t>Folketall per 01.01</t>
  </si>
  <si>
    <t>Middel-folkemengde</t>
  </si>
  <si>
    <t>Sist oppdatert 22.10.2024</t>
  </si>
  <si>
    <t>Tabell C.5</t>
  </si>
  <si>
    <t>Sysselsatte i 1 000 i Norge 1981–2022. Årsgjennomsnitt.</t>
  </si>
  <si>
    <t>Antall</t>
  </si>
  <si>
    <t>Kilde: Arbeidskraftundersøkelsen, SSB</t>
  </si>
  <si>
    <r>
      <t xml:space="preserve">1 </t>
    </r>
    <r>
      <rPr>
        <sz val="8"/>
        <rFont val="Arial"/>
        <family val="2"/>
      </rPr>
      <t>Fra 2006 ble aldersgrensen for å bli med i Arbeidskraftsundersøkelsen (AKU) senket fra 16 til 15 år.</t>
    </r>
  </si>
  <si>
    <t>Samtidig ble aldersdefinisjonen endret fra alder ved utgangen av året til alder på referansetidspunktene</t>
  </si>
  <si>
    <t>for undersøkelsen. Antall sysselsatte i 2006 med gammel definisjon er 2 354.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</si>
  <si>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Fra 2018 er det tatt i bruk en ny estimeringsmetode, tallene er revidert tilbake til 2006. For mer informasjon se egen artikkel:</t>
    </r>
  </si>
  <si>
    <t>https://www.ssb.no/arbeid-og-lonn/artikler-og-publikasjoner/ny-metode-gir-bedre-aku-tall</t>
  </si>
  <si>
    <t>Tabell C.6</t>
  </si>
  <si>
    <t xml:space="preserve">Kjøpekraftpariteter (Purchasing Power Parities – PPP) mot US$ </t>
  </si>
  <si>
    <t>i land OECD samler statistikk for 1981–2023.</t>
  </si>
  <si>
    <t>Land</t>
  </si>
  <si>
    <t>OECD</t>
  </si>
  <si>
    <t>Australia</t>
  </si>
  <si>
    <t>Østerrike</t>
  </si>
  <si>
    <t>Belgia</t>
  </si>
  <si>
    <t>Canada</t>
  </si>
  <si>
    <t>Chile</t>
  </si>
  <si>
    <t>Colombia</t>
  </si>
  <si>
    <t>Costa Rica</t>
  </si>
  <si>
    <t>Tsjekkia</t>
  </si>
  <si>
    <t>Danmark</t>
  </si>
  <si>
    <t>Estland</t>
  </si>
  <si>
    <t>Finland</t>
  </si>
  <si>
    <t>Frankrike</t>
  </si>
  <si>
    <t>Tyskland</t>
  </si>
  <si>
    <t>Hellas</t>
  </si>
  <si>
    <t>Ungarn</t>
  </si>
  <si>
    <t>Island</t>
  </si>
  <si>
    <t>Irland</t>
  </si>
  <si>
    <t>Israel</t>
  </si>
  <si>
    <t>Italia</t>
  </si>
  <si>
    <t>Japan</t>
  </si>
  <si>
    <t>Korea</t>
  </si>
  <si>
    <t>Latvia</t>
  </si>
  <si>
    <t>Litauen</t>
  </si>
  <si>
    <t>Luxemburg</t>
  </si>
  <si>
    <t>Mexico</t>
  </si>
  <si>
    <t>Nederland</t>
  </si>
  <si>
    <t>New Zealand</t>
  </si>
  <si>
    <t>Norge</t>
  </si>
  <si>
    <t>Polen</t>
  </si>
  <si>
    <t>Portugal</t>
  </si>
  <si>
    <t>Slovakia</t>
  </si>
  <si>
    <t>Slovenia</t>
  </si>
  <si>
    <t>Spania</t>
  </si>
  <si>
    <t>Sverige</t>
  </si>
  <si>
    <t>Sveits</t>
  </si>
  <si>
    <t>Tyrkia</t>
  </si>
  <si>
    <t>Storbritannia</t>
  </si>
  <si>
    <t>USA</t>
  </si>
  <si>
    <t>Ikke-OECD</t>
  </si>
  <si>
    <t>Argentina</t>
  </si>
  <si>
    <t>Bulgaria</t>
  </si>
  <si>
    <t>China</t>
  </si>
  <si>
    <t>Croatia</t>
  </si>
  <si>
    <t>Romania</t>
  </si>
  <si>
    <t>Russian Federation</t>
  </si>
  <si>
    <t>Singapore</t>
  </si>
  <si>
    <t>South Africa</t>
  </si>
  <si>
    <t>Chinese Taipei</t>
  </si>
  <si>
    <t>Kilde: OECD - Main Science and Technology Indicators</t>
  </si>
  <si>
    <t>Tabell C.7</t>
  </si>
  <si>
    <t>Implisitte BNP-prisindekser (2015 = 1,00) i land OECD samler statistikk for 1981–2023.</t>
  </si>
  <si>
    <t>Iralnd</t>
  </si>
  <si>
    <t>Non-OECD</t>
  </si>
  <si>
    <t>Kina</t>
  </si>
  <si>
    <t>Russland</t>
  </si>
  <si>
    <t>Sør-Afrika</t>
  </si>
  <si>
    <t>Kinesisk Taipei</t>
  </si>
  <si>
    <t>Tabell C.8</t>
  </si>
  <si>
    <t>Brutto nasjonalprodukt (BNP) i mill. NOK i land OECD samler statistikk for 1981–2023.</t>
  </si>
  <si>
    <t>Total OECD</t>
  </si>
  <si>
    <t>EU 27</t>
  </si>
  <si>
    <t>Tabell C.9</t>
  </si>
  <si>
    <t>Folketall i 1 000 i land OECD samler statistikk for 1981–2023.</t>
  </si>
  <si>
    <t>Austria</t>
  </si>
  <si>
    <t>Belgium</t>
  </si>
  <si>
    <t>Czechia</t>
  </si>
  <si>
    <t>Denmark</t>
  </si>
  <si>
    <t>Estonia</t>
  </si>
  <si>
    <t>France</t>
  </si>
  <si>
    <t>Germany</t>
  </si>
  <si>
    <t>Greece</t>
  </si>
  <si>
    <t>Hungary</t>
  </si>
  <si>
    <t>Iceland</t>
  </si>
  <si>
    <t>Ireland</t>
  </si>
  <si>
    <t>Italy</t>
  </si>
  <si>
    <t>Lithuania</t>
  </si>
  <si>
    <t>Luxembourg</t>
  </si>
  <si>
    <t>Netherlands</t>
  </si>
  <si>
    <t>Norway</t>
  </si>
  <si>
    <t>Poland</t>
  </si>
  <si>
    <t>Slovak Republic</t>
  </si>
  <si>
    <t>Spain</t>
  </si>
  <si>
    <t>Sweden</t>
  </si>
  <si>
    <t>Switzerland</t>
  </si>
  <si>
    <t>Türkiye</t>
  </si>
  <si>
    <t>United Kingdom</t>
  </si>
  <si>
    <t>United States</t>
  </si>
  <si>
    <t>Kilde: OECD – Main Science and Technology Indicators</t>
  </si>
  <si>
    <t>Tabell C.10</t>
  </si>
  <si>
    <t>Arbeidskraft i 1 000 i land OECD samler statistikk for 1981–2022.</t>
  </si>
  <si>
    <t>European Union – 27 countries (from 01/02/2020)</t>
  </si>
  <si>
    <t>Denne tabellen blir p.t. ikke oppdatert lenger i MSTI</t>
  </si>
  <si>
    <t>Sysselsatte i 1 000 i land OECD samler statistikk for 1981–2023.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</si>
</sst>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"/>
    <numFmt numFmtId="167" formatCode="General_)"/>
    <numFmt numFmtId="168" formatCode="_ * #,##0_ ;_ * \-#,##0_ ;_ * &quot;-&quot;??_ ;_ @_ 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9"/>
      <name val="Calibri"/>
      <family val="2"/>
      <scheme val="minor"/>
    </font>
    <font>
      <b/>
      <sz val="14"/>
      <color indexed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Helvetica"/>
    </font>
    <font>
      <u/>
      <sz val="10"/>
      <color indexed="12"/>
      <name val="Helvetica"/>
    </font>
    <font>
      <b/>
      <sz val="12"/>
      <color indexed="12"/>
      <name val="Calibri"/>
      <family val="2"/>
    </font>
    <font>
      <sz val="11"/>
      <color rgb="FF000000"/>
      <name val="Calibri"/>
      <family val="2"/>
    </font>
    <font>
      <u/>
      <sz val="10"/>
      <color indexed="12"/>
      <name val="Arial"/>
      <family val="2"/>
    </font>
    <font>
      <u/>
      <sz val="8"/>
      <color theme="10"/>
      <name val="Arial"/>
      <family val="2"/>
    </font>
    <font>
      <vertAlign val="superscript"/>
      <sz val="9"/>
      <name val="Arial"/>
      <family val="2"/>
    </font>
    <font>
      <sz val="9"/>
      <name val="Arial"/>
      <family val="2"/>
    </font>
    <font>
      <i/>
      <sz val="9"/>
      <name val="Calibri"/>
      <family val="2"/>
      <scheme val="minor"/>
    </font>
    <font>
      <b/>
      <sz val="11"/>
      <color rgb="FF000000"/>
      <name val="Calibri"/>
      <family val="2"/>
    </font>
    <font>
      <vertAlign val="superscript"/>
      <sz val="11"/>
      <color rgb="FF000000"/>
      <name val="Calibri"/>
      <family val="2"/>
    </font>
    <font>
      <b/>
      <vertAlign val="superscript"/>
      <sz val="12"/>
      <color rgb="FF0000FF"/>
      <name val="Arial"/>
      <family val="2"/>
    </font>
    <font>
      <sz val="8"/>
      <name val="Arial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</borders>
  <cellStyleXfs count="24">
    <xf numFmtId="0" fontId="0" fillId="0" borderId="0"/>
    <xf numFmtId="0" fontId="6" fillId="0" borderId="0"/>
    <xf numFmtId="0" fontId="7" fillId="0" borderId="0">
      <alignment horizontal="left"/>
    </xf>
    <xf numFmtId="0" fontId="12" fillId="3" borderId="3">
      <alignment horizontal="right" vertical="center"/>
    </xf>
    <xf numFmtId="0" fontId="8" fillId="3" borderId="2">
      <alignment horizontal="left" vertical="center" wrapText="1"/>
    </xf>
    <xf numFmtId="1" fontId="11" fillId="0" borderId="2"/>
    <xf numFmtId="0" fontId="9" fillId="0" borderId="0"/>
    <xf numFmtId="0" fontId="10" fillId="0" borderId="0"/>
    <xf numFmtId="0" fontId="8" fillId="3" borderId="0"/>
    <xf numFmtId="0" fontId="4" fillId="0" borderId="0"/>
    <xf numFmtId="0" fontId="5" fillId="0" borderId="0"/>
    <xf numFmtId="0" fontId="8" fillId="0" borderId="0"/>
    <xf numFmtId="0" fontId="18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0" fontId="3" fillId="0" borderId="0"/>
    <xf numFmtId="0" fontId="2" fillId="0" borderId="0"/>
    <xf numFmtId="167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3" fillId="0" borderId="0" applyNumberFormat="0" applyBorder="0" applyAlignment="0"/>
    <xf numFmtId="165" fontId="8" fillId="3" borderId="6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6" fillId="2" borderId="0" xfId="1" applyFill="1"/>
    <xf numFmtId="0" fontId="0" fillId="2" borderId="0" xfId="0" applyFill="1"/>
    <xf numFmtId="0" fontId="11" fillId="2" borderId="0" xfId="0" applyFont="1" applyFill="1"/>
    <xf numFmtId="0" fontId="9" fillId="2" borderId="0" xfId="6" applyFill="1"/>
    <xf numFmtId="0" fontId="8" fillId="2" borderId="0" xfId="0" applyFont="1" applyFill="1"/>
    <xf numFmtId="0" fontId="10" fillId="2" borderId="0" xfId="7" applyFill="1"/>
    <xf numFmtId="0" fontId="13" fillId="2" borderId="0" xfId="7" applyFont="1" applyFill="1"/>
    <xf numFmtId="0" fontId="12" fillId="2" borderId="3" xfId="3" applyFill="1">
      <alignment horizontal="right" vertical="center"/>
    </xf>
    <xf numFmtId="0" fontId="12" fillId="2" borderId="4" xfId="3" applyFill="1" applyBorder="1" applyAlignment="1">
      <alignment horizontal="left" vertical="center"/>
    </xf>
    <xf numFmtId="0" fontId="8" fillId="2" borderId="2" xfId="4" applyFill="1" applyAlignment="1">
      <alignment horizontal="left" vertical="center"/>
    </xf>
    <xf numFmtId="0" fontId="8" fillId="2" borderId="2" xfId="4" quotePrefix="1" applyFill="1" applyAlignment="1">
      <alignment horizontal="left" vertical="center"/>
    </xf>
    <xf numFmtId="0" fontId="6" fillId="2" borderId="0" xfId="1" quotePrefix="1" applyFill="1" applyAlignment="1">
      <alignment horizontal="left"/>
    </xf>
    <xf numFmtId="0" fontId="8" fillId="2" borderId="0" xfId="4" quotePrefix="1" applyFill="1" applyBorder="1" applyAlignment="1">
      <alignment horizontal="left" vertical="center"/>
    </xf>
    <xf numFmtId="0" fontId="7" fillId="2" borderId="0" xfId="2" quotePrefix="1" applyFill="1">
      <alignment horizontal="left"/>
    </xf>
    <xf numFmtId="0" fontId="8" fillId="2" borderId="0" xfId="4" applyFill="1" applyBorder="1" applyAlignment="1">
      <alignment horizontal="left" vertical="center"/>
    </xf>
    <xf numFmtId="0" fontId="13" fillId="2" borderId="0" xfId="0" quotePrefix="1" applyFont="1" applyFill="1" applyAlignment="1">
      <alignment horizontal="left"/>
    </xf>
    <xf numFmtId="0" fontId="10" fillId="2" borderId="0" xfId="6" quotePrefix="1" applyFont="1" applyFill="1" applyAlignment="1">
      <alignment horizontal="left"/>
    </xf>
    <xf numFmtId="0" fontId="12" fillId="2" borderId="1" xfId="3" applyFill="1" applyBorder="1">
      <alignment horizontal="right" vertical="center"/>
    </xf>
    <xf numFmtId="0" fontId="8" fillId="2" borderId="0" xfId="8" applyFill="1"/>
    <xf numFmtId="0" fontId="11" fillId="2" borderId="0" xfId="8" applyFont="1" applyFill="1"/>
    <xf numFmtId="0" fontId="8" fillId="2" borderId="0" xfId="8" applyFill="1" applyAlignment="1">
      <alignment wrapText="1"/>
    </xf>
    <xf numFmtId="0" fontId="13" fillId="2" borderId="0" xfId="8" applyFont="1" applyFill="1"/>
    <xf numFmtId="3" fontId="16" fillId="0" borderId="0" xfId="11" applyNumberFormat="1" applyFont="1" applyAlignment="1">
      <alignment horizontal="right"/>
    </xf>
    <xf numFmtId="0" fontId="12" fillId="2" borderId="8" xfId="3" applyFill="1" applyBorder="1">
      <alignment horizontal="right" vertical="center"/>
    </xf>
    <xf numFmtId="0" fontId="12" fillId="2" borderId="10" xfId="3" applyFill="1" applyBorder="1">
      <alignment horizontal="right" vertical="center"/>
    </xf>
    <xf numFmtId="0" fontId="12" fillId="2" borderId="7" xfId="3" applyFill="1" applyBorder="1" applyAlignment="1">
      <alignment horizontal="left" vertical="center"/>
    </xf>
    <xf numFmtId="0" fontId="12" fillId="2" borderId="13" xfId="3" applyFill="1" applyBorder="1">
      <alignment horizontal="right" vertical="center"/>
    </xf>
    <xf numFmtId="0" fontId="17" fillId="3" borderId="0" xfId="1" applyFont="1" applyFill="1"/>
    <xf numFmtId="0" fontId="0" fillId="3" borderId="0" xfId="0" applyFill="1"/>
    <xf numFmtId="0" fontId="11" fillId="3" borderId="14" xfId="0" applyFont="1" applyFill="1" applyBorder="1"/>
    <xf numFmtId="0" fontId="18" fillId="3" borderId="0" xfId="12" applyFill="1"/>
    <xf numFmtId="0" fontId="10" fillId="0" borderId="0" xfId="7" quotePrefix="1" applyAlignment="1">
      <alignment horizontal="left"/>
    </xf>
    <xf numFmtId="0" fontId="8" fillId="3" borderId="0" xfId="8" quotePrefix="1"/>
    <xf numFmtId="0" fontId="8" fillId="3" borderId="0" xfId="8"/>
    <xf numFmtId="0" fontId="11" fillId="3" borderId="0" xfId="0" applyFont="1" applyFill="1"/>
    <xf numFmtId="0" fontId="8" fillId="0" borderId="0" xfId="0" applyFont="1"/>
    <xf numFmtId="165" fontId="8" fillId="2" borderId="0" xfId="4" applyNumberFormat="1" applyFill="1" applyBorder="1" applyAlignment="1">
      <alignment horizontal="right" vertical="center"/>
    </xf>
    <xf numFmtId="0" fontId="11" fillId="0" borderId="0" xfId="0" applyFont="1"/>
    <xf numFmtId="3" fontId="0" fillId="0" borderId="0" xfId="0" applyNumberFormat="1"/>
    <xf numFmtId="2" fontId="8" fillId="0" borderId="0" xfId="11" applyNumberFormat="1"/>
    <xf numFmtId="2" fontId="11" fillId="0" borderId="0" xfId="11" applyNumberFormat="1" applyFont="1"/>
    <xf numFmtId="0" fontId="12" fillId="2" borderId="5" xfId="3" applyFill="1" applyBorder="1">
      <alignment horizontal="right" vertical="center"/>
    </xf>
    <xf numFmtId="0" fontId="12" fillId="2" borderId="18" xfId="3" applyFill="1" applyBorder="1">
      <alignment horizontal="right" vertical="center"/>
    </xf>
    <xf numFmtId="2" fontId="8" fillId="0" borderId="11" xfId="11" applyNumberFormat="1" applyBorder="1" applyAlignment="1">
      <alignment horizontal="right"/>
    </xf>
    <xf numFmtId="2" fontId="8" fillId="0" borderId="12" xfId="11" applyNumberFormat="1" applyBorder="1" applyAlignment="1">
      <alignment horizontal="right"/>
    </xf>
    <xf numFmtId="2" fontId="11" fillId="0" borderId="12" xfId="11" applyNumberFormat="1" applyFont="1" applyBorder="1" applyAlignment="1">
      <alignment horizontal="right"/>
    </xf>
    <xf numFmtId="2" fontId="8" fillId="0" borderId="17" xfId="11" applyNumberFormat="1" applyBorder="1" applyAlignment="1">
      <alignment horizontal="right"/>
    </xf>
    <xf numFmtId="2" fontId="8" fillId="0" borderId="9" xfId="11" applyNumberFormat="1" applyBorder="1" applyAlignment="1">
      <alignment horizontal="right"/>
    </xf>
    <xf numFmtId="2" fontId="11" fillId="0" borderId="9" xfId="11" applyNumberFormat="1" applyFont="1" applyBorder="1" applyAlignment="1">
      <alignment horizontal="right"/>
    </xf>
    <xf numFmtId="3" fontId="8" fillId="0" borderId="11" xfId="11" applyNumberFormat="1" applyBorder="1" applyAlignment="1">
      <alignment horizontal="right"/>
    </xf>
    <xf numFmtId="3" fontId="8" fillId="0" borderId="12" xfId="11" applyNumberFormat="1" applyBorder="1" applyAlignment="1">
      <alignment horizontal="right"/>
    </xf>
    <xf numFmtId="3" fontId="11" fillId="0" borderId="12" xfId="11" applyNumberFormat="1" applyFont="1" applyBorder="1" applyAlignment="1">
      <alignment horizontal="right"/>
    </xf>
    <xf numFmtId="3" fontId="8" fillId="0" borderId="17" xfId="11" applyNumberFormat="1" applyBorder="1" applyAlignment="1">
      <alignment horizontal="right"/>
    </xf>
    <xf numFmtId="3" fontId="8" fillId="0" borderId="9" xfId="11" applyNumberFormat="1" applyBorder="1" applyAlignment="1">
      <alignment horizontal="right"/>
    </xf>
    <xf numFmtId="3" fontId="11" fillId="0" borderId="9" xfId="11" applyNumberFormat="1" applyFont="1" applyBorder="1" applyAlignment="1">
      <alignment horizontal="right"/>
    </xf>
    <xf numFmtId="0" fontId="8" fillId="3" borderId="15" xfId="0" applyFont="1" applyFill="1" applyBorder="1"/>
    <xf numFmtId="0" fontId="0" fillId="3" borderId="16" xfId="0" applyFill="1" applyBorder="1"/>
    <xf numFmtId="0" fontId="11" fillId="3" borderId="19" xfId="0" applyFont="1" applyFill="1" applyBorder="1"/>
    <xf numFmtId="0" fontId="8" fillId="3" borderId="16" xfId="0" applyFont="1" applyFill="1" applyBorder="1"/>
    <xf numFmtId="0" fontId="8" fillId="2" borderId="0" xfId="18" applyFill="1"/>
    <xf numFmtId="0" fontId="12" fillId="3" borderId="4" xfId="3" quotePrefix="1" applyBorder="1" applyAlignment="1">
      <alignment horizontal="left" vertical="center"/>
    </xf>
    <xf numFmtId="0" fontId="8" fillId="3" borderId="2" xfId="4">
      <alignment horizontal="left" vertical="center" wrapText="1"/>
    </xf>
    <xf numFmtId="0" fontId="12" fillId="3" borderId="3" xfId="3" quotePrefix="1">
      <alignment horizontal="right" vertical="center"/>
    </xf>
    <xf numFmtId="0" fontId="8" fillId="2" borderId="0" xfId="8" applyFill="1" applyAlignment="1">
      <alignment horizontal="right"/>
    </xf>
    <xf numFmtId="0" fontId="7" fillId="2" borderId="0" xfId="2" applyFill="1" applyAlignment="1">
      <alignment horizontal="right"/>
    </xf>
    <xf numFmtId="165" fontId="8" fillId="2" borderId="0" xfId="4" applyNumberFormat="1" applyFill="1" applyBorder="1" applyAlignment="1">
      <alignment horizontal="right" vertical="center" wrapText="1"/>
    </xf>
    <xf numFmtId="0" fontId="10" fillId="2" borderId="0" xfId="7" applyFill="1" applyAlignment="1">
      <alignment horizontal="right"/>
    </xf>
    <xf numFmtId="0" fontId="10" fillId="0" borderId="0" xfId="7" applyAlignment="1">
      <alignment horizontal="right"/>
    </xf>
    <xf numFmtId="0" fontId="15" fillId="0" borderId="0" xfId="8" quotePrefix="1" applyFont="1" applyFill="1" applyAlignment="1">
      <alignment horizontal="left"/>
    </xf>
    <xf numFmtId="3" fontId="8" fillId="2" borderId="0" xfId="4" applyNumberFormat="1" applyFill="1" applyBorder="1" applyAlignment="1">
      <alignment vertical="center" wrapText="1"/>
    </xf>
    <xf numFmtId="168" fontId="0" fillId="2" borderId="6" xfId="13" applyNumberFormat="1" applyFont="1" applyFill="1" applyBorder="1" applyAlignment="1"/>
    <xf numFmtId="3" fontId="0" fillId="0" borderId="6" xfId="0" applyNumberFormat="1" applyBorder="1"/>
    <xf numFmtId="166" fontId="8" fillId="3" borderId="0" xfId="8" applyNumberFormat="1"/>
    <xf numFmtId="168" fontId="0" fillId="2" borderId="0" xfId="13" applyNumberFormat="1" applyFont="1" applyFill="1"/>
    <xf numFmtId="168" fontId="8" fillId="2" borderId="0" xfId="13" applyNumberFormat="1" applyFont="1" applyFill="1" applyBorder="1" applyAlignment="1">
      <alignment horizontal="left" vertical="center"/>
    </xf>
    <xf numFmtId="0" fontId="10" fillId="2" borderId="0" xfId="0" applyFont="1" applyFill="1"/>
    <xf numFmtId="0" fontId="25" fillId="0" borderId="0" xfId="12" applyFont="1"/>
    <xf numFmtId="0" fontId="15" fillId="2" borderId="0" xfId="0" applyFont="1" applyFill="1"/>
    <xf numFmtId="0" fontId="15" fillId="2" borderId="0" xfId="8" quotePrefix="1" applyFont="1" applyFill="1" applyAlignment="1">
      <alignment horizontal="left"/>
    </xf>
    <xf numFmtId="0" fontId="15" fillId="2" borderId="0" xfId="6" quotePrefix="1" applyFont="1" applyFill="1" applyAlignment="1">
      <alignment horizontal="left"/>
    </xf>
    <xf numFmtId="0" fontId="15" fillId="2" borderId="0" xfId="6" applyFont="1" applyFill="1"/>
    <xf numFmtId="0" fontId="26" fillId="2" borderId="0" xfId="7" applyFont="1" applyFill="1"/>
    <xf numFmtId="0" fontId="27" fillId="2" borderId="0" xfId="7" applyFont="1" applyFill="1"/>
    <xf numFmtId="0" fontId="12" fillId="2" borderId="20" xfId="3" applyFill="1" applyBorder="1">
      <alignment horizontal="right" vertical="center"/>
    </xf>
    <xf numFmtId="0" fontId="27" fillId="2" borderId="0" xfId="6" quotePrefix="1" applyFont="1" applyFill="1" applyAlignment="1">
      <alignment horizontal="left"/>
    </xf>
    <xf numFmtId="167" fontId="20" fillId="0" borderId="0" xfId="16"/>
    <xf numFmtId="167" fontId="11" fillId="0" borderId="0" xfId="16" applyFont="1"/>
    <xf numFmtId="167" fontId="20" fillId="0" borderId="0" xfId="16" applyAlignment="1">
      <alignment horizontal="right"/>
    </xf>
    <xf numFmtId="167" fontId="8" fillId="0" borderId="0" xfId="16" applyFont="1"/>
    <xf numFmtId="0" fontId="18" fillId="0" borderId="0" xfId="12" applyBorder="1" applyAlignment="1" applyProtection="1"/>
    <xf numFmtId="3" fontId="8" fillId="2" borderId="0" xfId="4" applyNumberFormat="1" applyFill="1" applyBorder="1">
      <alignment horizontal="left" vertical="center" wrapText="1"/>
    </xf>
    <xf numFmtId="0" fontId="8" fillId="2" borderId="3" xfId="3" applyFont="1" applyFill="1">
      <alignment horizontal="right" vertical="center"/>
    </xf>
    <xf numFmtId="3" fontId="8" fillId="3" borderId="0" xfId="11" applyNumberFormat="1" applyFill="1" applyAlignment="1">
      <alignment horizontal="right"/>
    </xf>
    <xf numFmtId="168" fontId="0" fillId="2" borderId="0" xfId="13" applyNumberFormat="1" applyFont="1" applyFill="1" applyBorder="1" applyAlignment="1"/>
    <xf numFmtId="0" fontId="28" fillId="0" borderId="0" xfId="11" applyFont="1"/>
    <xf numFmtId="0" fontId="0" fillId="0" borderId="11" xfId="0" applyBorder="1"/>
    <xf numFmtId="0" fontId="29" fillId="0" borderId="11" xfId="0" applyFont="1" applyBorder="1"/>
    <xf numFmtId="0" fontId="29" fillId="0" borderId="12" xfId="0" applyFont="1" applyBorder="1"/>
    <xf numFmtId="3" fontId="0" fillId="0" borderId="11" xfId="0" applyNumberFormat="1" applyBorder="1"/>
    <xf numFmtId="3" fontId="0" fillId="0" borderId="12" xfId="0" applyNumberFormat="1" applyBorder="1"/>
    <xf numFmtId="0" fontId="23" fillId="0" borderId="0" xfId="0" applyFont="1"/>
    <xf numFmtId="0" fontId="0" fillId="2" borderId="0" xfId="0" applyFill="1" applyAlignment="1">
      <alignment horizontal="left"/>
    </xf>
    <xf numFmtId="0" fontId="12" fillId="2" borderId="17" xfId="3" applyFill="1" applyBorder="1" applyAlignment="1">
      <alignment horizontal="left" vertical="center"/>
    </xf>
    <xf numFmtId="2" fontId="8" fillId="0" borderId="11" xfId="11" applyNumberFormat="1" applyBorder="1" applyAlignment="1">
      <alignment horizontal="left"/>
    </xf>
    <xf numFmtId="2" fontId="8" fillId="0" borderId="12" xfId="11" applyNumberFormat="1" applyBorder="1" applyAlignment="1">
      <alignment horizontal="left"/>
    </xf>
    <xf numFmtId="2" fontId="11" fillId="0" borderId="12" xfId="11" applyNumberFormat="1" applyFont="1" applyBorder="1" applyAlignment="1">
      <alignment horizontal="left"/>
    </xf>
    <xf numFmtId="2" fontId="8" fillId="0" borderId="21" xfId="11" applyNumberFormat="1" applyBorder="1"/>
    <xf numFmtId="2" fontId="8" fillId="0" borderId="23" xfId="11" applyNumberFormat="1" applyBorder="1"/>
    <xf numFmtId="2" fontId="8" fillId="0" borderId="22" xfId="11" applyNumberFormat="1" applyBorder="1" applyAlignment="1">
      <alignment horizontal="left"/>
    </xf>
    <xf numFmtId="2" fontId="8" fillId="0" borderId="22" xfId="11" applyNumberFormat="1" applyBorder="1" applyAlignment="1">
      <alignment horizontal="right"/>
    </xf>
    <xf numFmtId="2" fontId="8" fillId="0" borderId="25" xfId="11" applyNumberFormat="1" applyBorder="1" applyAlignment="1">
      <alignment horizontal="right"/>
    </xf>
    <xf numFmtId="0" fontId="12" fillId="2" borderId="3" xfId="3" applyFill="1" applyAlignment="1">
      <alignment horizontal="left" vertical="center"/>
    </xf>
    <xf numFmtId="0" fontId="15" fillId="2" borderId="0" xfId="8" quotePrefix="1" applyFont="1" applyFill="1"/>
    <xf numFmtId="0" fontId="7" fillId="2" borderId="0" xfId="2" quotePrefix="1" applyFill="1" applyAlignment="1"/>
    <xf numFmtId="0" fontId="27" fillId="2" borderId="0" xfId="6" quotePrefix="1" applyFont="1" applyFill="1"/>
    <xf numFmtId="0" fontId="15" fillId="2" borderId="0" xfId="6" quotePrefix="1" applyFont="1" applyFill="1"/>
    <xf numFmtId="3" fontId="8" fillId="0" borderId="22" xfId="11" applyNumberFormat="1" applyBorder="1" applyAlignment="1">
      <alignment horizontal="right"/>
    </xf>
    <xf numFmtId="3" fontId="8" fillId="0" borderId="25" xfId="11" applyNumberFormat="1" applyBorder="1" applyAlignment="1">
      <alignment horizontal="right"/>
    </xf>
    <xf numFmtId="3" fontId="0" fillId="0" borderId="24" xfId="0" applyNumberFormat="1" applyBorder="1"/>
    <xf numFmtId="3" fontId="33" fillId="0" borderId="0" xfId="0" applyNumberFormat="1" applyFont="1"/>
    <xf numFmtId="3" fontId="0" fillId="2" borderId="0" xfId="0" applyNumberFormat="1" applyFill="1"/>
    <xf numFmtId="0" fontId="10" fillId="2" borderId="0" xfId="0" quotePrefix="1" applyFont="1" applyFill="1" applyAlignment="1">
      <alignment horizontal="left"/>
    </xf>
  </cellXfs>
  <cellStyles count="24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20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Hyperkobling" xfId="12" builtinId="8"/>
    <cellStyle name="Hyperkobling 2" xfId="17" xr:uid="{00000000-0005-0000-0000-000009000000}"/>
    <cellStyle name="Hyperkobling 3" xfId="21" xr:uid="{00000000-0005-0000-0000-00000A000000}"/>
    <cellStyle name="Komma" xfId="13" builtinId="3"/>
    <cellStyle name="Komma 2" xfId="22" xr:uid="{70D110D5-70D1-42C6-BDBA-0389838A6797}"/>
    <cellStyle name="Normal" xfId="0" builtinId="0"/>
    <cellStyle name="Normal 2" xfId="8" xr:uid="{00000000-0005-0000-0000-00000D000000}"/>
    <cellStyle name="Normal 2 2" xfId="18" xr:uid="{00000000-0005-0000-0000-00000E000000}"/>
    <cellStyle name="Normal 3" xfId="11" xr:uid="{00000000-0005-0000-0000-00000F000000}"/>
    <cellStyle name="Normal 4" xfId="14" xr:uid="{00000000-0005-0000-0000-000010000000}"/>
    <cellStyle name="Normal 5" xfId="15" xr:uid="{00000000-0005-0000-0000-000011000000}"/>
    <cellStyle name="Normal 5 2" xfId="23" xr:uid="{5525C5BC-1C1A-401D-8CAA-C349EE8114D1}"/>
    <cellStyle name="Normal 6" xfId="16" xr:uid="{00000000-0005-0000-0000-000012000000}"/>
    <cellStyle name="Normal 7" xfId="19" xr:uid="{00000000-0005-0000-0000-000013000000}"/>
    <cellStyle name="Tabell" xfId="9" xr:uid="{00000000-0005-0000-0000-000014000000}"/>
    <cellStyle name="Tabell-tittel" xfId="1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Tidsserier%20-%20norsk%20FoU-statistikk\FoU-statistikk%20-%20tidsserietabell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ksrv\nifu\9%20Annet%20og%20private%20mapper\FoU-Ressurser\Tidsserier%20-%20norsk%20FoU-statistikk\FoU-statistikk%20-%20tidsserier%20-%20reviderte%20indekser%20november%20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9%20Annet%20og%20private%20mapper\FoU-Ressurser\Internasjonal%20FoU-statistikk\Tidsserier\MSTI%2020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ledning"/>
      <sheetName val="Om sammenlignbarhet over tid"/>
      <sheetName val="Innhold"/>
      <sheetName val="Prisindekser SSB"/>
      <sheetName val="Basistall FoU"/>
      <sheetName val="Basistall - rel. ford. løp. pr"/>
      <sheetName val="Basistall - rel. ford. faste pr"/>
      <sheetName val="Basisindekser"/>
      <sheetName val="Beregnede FoU-indekser"/>
      <sheetName val="Veiet indeks for statlig FoU"/>
      <sheetName val="Veiet indeks for FoU i nær.liv"/>
      <sheetName val="Veiet indeks for total FoU"/>
      <sheetName val="Konsumprisindeksen"/>
      <sheetName val="Total FoU"/>
      <sheetName val="BNP1"/>
      <sheetName val="BNP2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U1"/>
      <sheetName val="U2"/>
      <sheetName val="U3"/>
      <sheetName val="U4"/>
      <sheetName val="U5"/>
      <sheetName val="U6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Årsv1"/>
      <sheetName val="Årsv2"/>
      <sheetName val="Årsv3"/>
      <sheetName val="Årsv4"/>
      <sheetName val="Årsv5"/>
      <sheetName val="Årsv6"/>
      <sheetName val="Pers1"/>
      <sheetName val="Pers2"/>
      <sheetName val="Pers3"/>
      <sheetName val="Pers4"/>
      <sheetName val="Per capita"/>
      <sheetName val="Folketall"/>
      <sheetName val="Årsv per pers"/>
      <sheetName val="Eldre basistall næringslivet"/>
      <sheetName val="Prisindekser SSB per aug 2011"/>
      <sheetName val="Prisindekser SSB per nov 2011"/>
      <sheetName val="Prisindekser SSB per des 2012"/>
      <sheetName val="Prisindekser SSB per feb 2013"/>
      <sheetName val="Prisindekser SSB per okt 2013"/>
      <sheetName val="Prisindekser SSB per nov 2013"/>
      <sheetName val="Basistall FoU universitetene"/>
      <sheetName val="Pivot universitetene"/>
      <sheetName val="Basistall - relativ fordeling"/>
      <sheetName val="Tabeller SSB statistikkbanken"/>
      <sheetName val="Ar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ledning"/>
      <sheetName val="Om sammenlignbarhet over tid"/>
      <sheetName val="Innhold"/>
      <sheetName val="Prisindekser SSB"/>
      <sheetName val="Prisindekser SSB per aug 2011"/>
      <sheetName val="Basistall FoU"/>
      <sheetName val="Basisindekser"/>
      <sheetName val="Basistall FoU universitetene"/>
      <sheetName val="Pivot universitetene"/>
      <sheetName val="Eldre basistall næringslivet"/>
      <sheetName val="Beregnede FoU-indekser"/>
      <sheetName val="Basistall - relativ fordeling"/>
      <sheetName val="Veiet indeks for statlig FoU"/>
      <sheetName val="Veiet indeks for FoU i nær.liv"/>
      <sheetName val="Veiet indeks for total FoU"/>
      <sheetName val="Konsumprisindeksen"/>
      <sheetName val="BNP1"/>
      <sheetName val="BNP2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U1"/>
      <sheetName val="U2"/>
      <sheetName val="U3"/>
      <sheetName val="U4"/>
      <sheetName val="U5"/>
      <sheetName val="U6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Årsv1"/>
      <sheetName val="Årsv2"/>
      <sheetName val="Årsv3"/>
      <sheetName val="Årsv4"/>
      <sheetName val="Årsv5"/>
      <sheetName val="Årsv6"/>
      <sheetName val="Pers1"/>
      <sheetName val="Pers2"/>
      <sheetName val="Pers3"/>
      <sheetName val="Pers4"/>
      <sheetName val="Folketall"/>
      <sheetName val="Per capita"/>
      <sheetName val="Årsv per p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tables"/>
      <sheetName val="Liste des tableaux"/>
      <sheetName val="NOTES"/>
      <sheetName val="01-G_PPP"/>
      <sheetName val="01A-G_NC"/>
      <sheetName val="02-G_XGDP"/>
      <sheetName val="03-G_PPPCT"/>
      <sheetName val="03A-G_GRO"/>
      <sheetName val="04-G_XPOP"/>
      <sheetName val="05-G_CVXGDP"/>
      <sheetName val="06-G_BRXGDP"/>
      <sheetName val="07-TP_RS"/>
      <sheetName val="07A-TP_RSGRO"/>
      <sheetName val="08-TP_RSXEM"/>
      <sheetName val="08A-TP_RSXLF"/>
      <sheetName val="09-TP_TT"/>
      <sheetName val="09A-TP_TTGRO"/>
      <sheetName val="10-TP_TTXEM"/>
      <sheetName val="10A-TP_TTXLF"/>
      <sheetName val="11-G_FBXGDP"/>
      <sheetName val="12-G_FGXGDP"/>
      <sheetName val="13-G_XFB"/>
      <sheetName val="14-G_XFG"/>
      <sheetName val="15-G_XFON"/>
      <sheetName val="16-G_XFA"/>
      <sheetName val="17-G_XEB"/>
      <sheetName val="18-G_XEH"/>
      <sheetName val="19-G_XEG"/>
      <sheetName val="20-G_XEI"/>
      <sheetName val="21-TH_RS"/>
      <sheetName val="21A-TH_WRS"/>
      <sheetName val="22-TH_WRXRS"/>
      <sheetName val="22A-BH_RS"/>
      <sheetName val="22B-BH_WRS"/>
      <sheetName val="22C-BH_WRXRS"/>
      <sheetName val="22D-GH_RS"/>
      <sheetName val="22E-GH_WRS"/>
      <sheetName val="22F-GH_WRXRS"/>
      <sheetName val="22G-HH_RS"/>
      <sheetName val="22H-HH_WRS"/>
      <sheetName val="22I-HH_WRXRS"/>
      <sheetName val="23-B_PPP"/>
      <sheetName val="23A-B_NC"/>
      <sheetName val="24-B_XGDP"/>
      <sheetName val="25-B_PPPCT"/>
      <sheetName val="25A-B_GRO"/>
      <sheetName val="26-B_XVA"/>
      <sheetName val="27-BP_RS"/>
      <sheetName val="27A-BP_RSGRO"/>
      <sheetName val="28-BP_RSXRS"/>
      <sheetName val="29-BP_RSXEI"/>
      <sheetName val="30-BP_TT"/>
      <sheetName val="30A-BP_TTGRO"/>
      <sheetName val="31-BP_TTXTT"/>
      <sheetName val="32-BP_TTXEI"/>
      <sheetName val="33-B_FBCT"/>
      <sheetName val="33A-B_FBGRO"/>
      <sheetName val="34-B_FBXVA"/>
      <sheetName val="35-B_XFB"/>
      <sheetName val="36-B_XFG"/>
      <sheetName val="37-B_XFON"/>
      <sheetName val="38-B_XFA"/>
      <sheetName val="39-B_DRUG"/>
      <sheetName val="39A-B_XDRUG"/>
      <sheetName val="40-B_COMP"/>
      <sheetName val="40A-B_XCOMP"/>
      <sheetName val="41-B_AERO"/>
      <sheetName val="41A-B_XAERO"/>
      <sheetName val="42-B_SERV"/>
      <sheetName val="42A-B_XSERV"/>
      <sheetName val="43-H_PPP"/>
      <sheetName val="43A-H_NC"/>
      <sheetName val="44-H_XGDP"/>
      <sheetName val="45-H_PPPCT"/>
      <sheetName val="45A-H_GRO"/>
      <sheetName val="46-H_XFB"/>
      <sheetName val="47-HP_RS"/>
      <sheetName val="47A-HP_RSGRO"/>
      <sheetName val="48-HP_RSXRS"/>
      <sheetName val="49-HP_TT"/>
      <sheetName val="49A-HP_TTGRO"/>
      <sheetName val="50-GV_PPP"/>
      <sheetName val="50A-GV_NC"/>
      <sheetName val="51-GV_XGDP"/>
      <sheetName val="52-GV_PPPCT"/>
      <sheetName val="52A-GV_GRO"/>
      <sheetName val="53-GV_XFB"/>
      <sheetName val="54-GP_RS"/>
      <sheetName val="54A-GP_RSGRO"/>
      <sheetName val="55-GP_RSXRS"/>
      <sheetName val="56-GP_TT"/>
      <sheetName val="56A-GP_TTGRO"/>
      <sheetName val="57-C_PPP"/>
      <sheetName val="57A-C_NC"/>
      <sheetName val="58-C_DFXTT"/>
      <sheetName val="59-C_CVXTT"/>
      <sheetName val="60A1-C_ECOPPP"/>
      <sheetName val="60A2-C_ECOXCV"/>
      <sheetName val="60B1-C_HEAPPP"/>
      <sheetName val="60B2-C_HEAXCV"/>
      <sheetName val="60C1-C_EDUPPP"/>
      <sheetName val="60C2-C_EDUXCV"/>
      <sheetName val="60D1-C_SPAPPP"/>
      <sheetName val="60D2-C_SPAXCV"/>
      <sheetName val="60E1-C_NORPPP"/>
      <sheetName val="60E2-C_NORXCV"/>
      <sheetName val="60F1-C_GUFPPP"/>
      <sheetName val="60F2-C_GUFXCV"/>
      <sheetName val="61-AFA_PPP"/>
      <sheetName val="61A-AFA_NC"/>
      <sheetName val="62-AFA_XB"/>
      <sheetName val="63-P_TRIAD"/>
      <sheetName val="63A-P_PCT"/>
      <sheetName val="64-P_XTRIAD"/>
      <sheetName val="65-P_ICTPCT"/>
      <sheetName val="66-P_BIOPCT"/>
      <sheetName val="67-TBP_RUSD"/>
      <sheetName val="67A-TBP_RNC"/>
      <sheetName val="68-TBP_PUSD"/>
      <sheetName val="68A-TBP_PNC"/>
      <sheetName val="69-TBP_PXG"/>
      <sheetName val="70-TD_XDRUG"/>
      <sheetName val="70A-TD_IDRUG"/>
      <sheetName val="70B-TD_EDRUG"/>
      <sheetName val="70C-TD_BDRUG"/>
      <sheetName val="71-TD_XCOMP"/>
      <sheetName val="71A-TD_ICOMP"/>
      <sheetName val="71B-TD_ECOMP"/>
      <sheetName val="71C-TD_BCOMP"/>
      <sheetName val="72-TD_XAERO"/>
      <sheetName val="72A-TD_IAERO"/>
      <sheetName val="72B-TD_EAERO"/>
      <sheetName val="72C-TD_BAERO"/>
      <sheetName val="A1-GDP"/>
      <sheetName val="A2-GDP_PPP"/>
      <sheetName val="B-PI"/>
      <sheetName val="C-PPP-C"/>
      <sheetName val="D1-VA"/>
      <sheetName val="D2-VA_PPP"/>
      <sheetName val="E-TOTPOP"/>
      <sheetName val="F-TOTEMP"/>
      <sheetName val="G-INDEMP"/>
      <sheetName val="H-ALF"/>
      <sheetName val="I-EX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arbeid-og-lonn/artikler-og-publikasjoner/ny-metode-gir-bedre-aku-tal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showGridLines="0" workbookViewId="0">
      <selection activeCell="C15" sqref="C15"/>
    </sheetView>
  </sheetViews>
  <sheetFormatPr defaultColWidth="11.42578125" defaultRowHeight="12.75"/>
  <cols>
    <col min="1" max="1" width="9" style="29" customWidth="1"/>
    <col min="2" max="2" width="90.85546875" style="29" customWidth="1"/>
    <col min="3" max="3" width="21.7109375" style="29" customWidth="1"/>
    <col min="4" max="16384" width="11.42578125" style="29"/>
  </cols>
  <sheetData>
    <row r="1" spans="1:3" ht="18">
      <c r="A1" s="28" t="s">
        <v>0</v>
      </c>
    </row>
    <row r="3" spans="1:3">
      <c r="A3" s="30" t="s">
        <v>1</v>
      </c>
      <c r="B3" s="30" t="s">
        <v>2</v>
      </c>
      <c r="C3" s="58" t="s">
        <v>3</v>
      </c>
    </row>
    <row r="4" spans="1:3" s="35" customFormat="1">
      <c r="A4" s="31" t="s">
        <v>4</v>
      </c>
      <c r="B4" s="56" t="str">
        <f>'C.1'!A3</f>
        <v>Prisindeks¹ for FoU-utgifter i Norge 1970–2023 (2015 = 100).</v>
      </c>
      <c r="C4" s="56" t="str">
        <f>+'C.1'!$A$1</f>
        <v>Sist oppdatert 11.10.2024</v>
      </c>
    </row>
    <row r="5" spans="1:3">
      <c r="A5" s="31" t="s">
        <v>5</v>
      </c>
      <c r="B5" s="57" t="str">
        <f>'C.2'!A3</f>
        <v xml:space="preserve">Bruttonasjonalprodukt¹ i Norge 1970–2023 i løpende priser. </v>
      </c>
      <c r="C5" s="59" t="str">
        <f>+'C.2'!$A$1</f>
        <v>Sist oppdatert 11.10.2024</v>
      </c>
    </row>
    <row r="6" spans="1:3">
      <c r="A6" s="31" t="s">
        <v>6</v>
      </c>
      <c r="B6" s="57" t="str">
        <f>'C.3'!A3</f>
        <v>Innbyggertall i Norge etter område/fylke per 01.01. 2018-2023.1</v>
      </c>
      <c r="C6" s="59" t="str">
        <f>+'C.2'!$A$1</f>
        <v>Sist oppdatert 11.10.2024</v>
      </c>
    </row>
    <row r="7" spans="1:3">
      <c r="A7" s="31" t="s">
        <v>7</v>
      </c>
      <c r="B7" s="57" t="str">
        <f>'C.4'!A3</f>
        <v>Innbyggertall per 01.01 og middel-folkemengde i Norge 1970–2024.</v>
      </c>
      <c r="C7" s="59" t="str">
        <f>+'C.4'!$A$1</f>
        <v>Sist oppdatert 11.10.2024</v>
      </c>
    </row>
    <row r="8" spans="1:3">
      <c r="A8" s="31" t="s">
        <v>8</v>
      </c>
      <c r="B8" s="57" t="str">
        <f>'C.5'!A3</f>
        <v>Sysselsatte i 1 000 i Norge 1981–2022. Årsgjennomsnitt.</v>
      </c>
      <c r="C8" s="59" t="str">
        <f>+'C.5'!$A$1</f>
        <v>Sist oppdatert 22.10.2024</v>
      </c>
    </row>
    <row r="9" spans="1:3">
      <c r="A9" s="31" t="s">
        <v>9</v>
      </c>
      <c r="B9" s="57" t="str">
        <f>'C.6'!A3&amp;'C.6'!A4</f>
        <v>Kjøpekraftpariteter (Purchasing Power Parities – PPP) mot US$ i land OECD samler statistikk for 1981–2023.</v>
      </c>
      <c r="C9" s="59" t="str">
        <f>+'C.6'!$A$1</f>
        <v>Sist oppdatert 22.10.2024</v>
      </c>
    </row>
    <row r="10" spans="1:3">
      <c r="A10" s="31" t="s">
        <v>10</v>
      </c>
      <c r="B10" s="57" t="str">
        <f>'C.7'!A3</f>
        <v>Implisitte BNP-prisindekser (2015 = 1,00) i land OECD samler statistikk for 1981–2023.</v>
      </c>
      <c r="C10" s="59" t="str">
        <f>+'C.7'!$A$1</f>
        <v>Sist oppdatert 22.10.2024</v>
      </c>
    </row>
    <row r="11" spans="1:3">
      <c r="A11" s="31" t="s">
        <v>11</v>
      </c>
      <c r="B11" s="57" t="str">
        <f>'C.8'!A3</f>
        <v>Brutto nasjonalprodukt (BNP) i mill. NOK i land OECD samler statistikk for 1981–2023.</v>
      </c>
      <c r="C11" s="59" t="str">
        <f>+'C.8'!$A$1</f>
        <v>Sist oppdatert 22.10.2024</v>
      </c>
    </row>
    <row r="12" spans="1:3">
      <c r="A12" s="31" t="s">
        <v>12</v>
      </c>
      <c r="B12" s="57" t="str">
        <f>'C.9'!A3</f>
        <v>Folketall i 1 000 i land OECD samler statistikk for 1981–2023.</v>
      </c>
      <c r="C12" s="59" t="str">
        <f>+'C.9'!$A$1</f>
        <v>Sist oppdatert 22.10.2024</v>
      </c>
    </row>
    <row r="13" spans="1:3">
      <c r="A13" s="31" t="s">
        <v>13</v>
      </c>
      <c r="B13" s="57" t="str">
        <f>'C.10'!A3</f>
        <v>Arbeidskraft i 1 000 i land OECD samler statistikk for 1981–2022.</v>
      </c>
      <c r="C13" s="59" t="str">
        <f>+'C.10'!$A$1</f>
        <v>Sist oppdatert 22.10.2024</v>
      </c>
    </row>
    <row r="14" spans="1:3">
      <c r="A14" s="31" t="s">
        <v>14</v>
      </c>
      <c r="B14" s="57" t="str">
        <f>'C.11'!A3</f>
        <v>Sysselsatte i 1 000 i land OECD samler statistikk for 1981–2023.</v>
      </c>
      <c r="C14" s="59" t="str">
        <f>+'C.11'!$A$1</f>
        <v>Sist oppdatert 22.10.2024</v>
      </c>
    </row>
    <row r="16" spans="1:3">
      <c r="A16" s="86"/>
      <c r="B16" s="87" t="s">
        <v>15</v>
      </c>
    </row>
    <row r="17" spans="1:2">
      <c r="A17" s="88" t="s">
        <v>16</v>
      </c>
      <c r="B17" s="86" t="s">
        <v>17</v>
      </c>
    </row>
    <row r="18" spans="1:2">
      <c r="A18" s="88" t="s">
        <v>18</v>
      </c>
      <c r="B18" s="86" t="s">
        <v>19</v>
      </c>
    </row>
    <row r="19" spans="1:2">
      <c r="A19" s="88" t="s">
        <v>20</v>
      </c>
      <c r="B19" s="89" t="s">
        <v>21</v>
      </c>
    </row>
    <row r="20" spans="1:2">
      <c r="A20" s="88">
        <v>0</v>
      </c>
      <c r="B20" s="89" t="s">
        <v>22</v>
      </c>
    </row>
  </sheetData>
  <phoneticPr fontId="32" type="noConversion"/>
  <hyperlinks>
    <hyperlink ref="A4" location="C.1!Utskriftsområde" display="C.1" xr:uid="{00000000-0004-0000-0000-000000000000}"/>
    <hyperlink ref="A5" location="C.2!Utskriftsområde" display="C.2" xr:uid="{00000000-0004-0000-0000-000001000000}"/>
    <hyperlink ref="A6" location="C.3!Utskriftsområde" display="C.3" xr:uid="{00000000-0004-0000-0000-000002000000}"/>
    <hyperlink ref="A7" location="C.4!Utskriftsområde" display="C.4" xr:uid="{00000000-0004-0000-0000-000003000000}"/>
    <hyperlink ref="A8" location="C.5!Utskriftsområde" display="C.5" xr:uid="{00000000-0004-0000-0000-000004000000}"/>
    <hyperlink ref="A9" location="C.6!Utskriftsområde" display="C.6" xr:uid="{00000000-0004-0000-0000-000005000000}"/>
    <hyperlink ref="A10" location="C.7!Utskriftsområde" display="C.7" xr:uid="{00000000-0004-0000-0000-000006000000}"/>
    <hyperlink ref="A11" location="C.8!Utskriftsområde" display="C.8" xr:uid="{00000000-0004-0000-0000-000007000000}"/>
    <hyperlink ref="A12" location="C.9!Utskriftsområde" display="C.9" xr:uid="{00000000-0004-0000-0000-000008000000}"/>
    <hyperlink ref="A13" location="C.10!Utskriftsområde" display="C.10" xr:uid="{00000000-0004-0000-0000-000009000000}"/>
    <hyperlink ref="A14" location="C.10!Utskriftsområde" display="C.10" xr:uid="{27607B47-8D40-4A2E-AE2B-F58BE3C9730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</sheetPr>
  <dimension ref="A1:AF56"/>
  <sheetViews>
    <sheetView showGridLines="0" zoomScale="90" zoomScaleNormal="90" workbookViewId="0">
      <selection activeCell="B46" sqref="B46"/>
    </sheetView>
  </sheetViews>
  <sheetFormatPr defaultColWidth="11.42578125" defaultRowHeight="12.75"/>
  <cols>
    <col min="1" max="1" width="11.42578125" style="2"/>
    <col min="2" max="2" width="23.7109375" style="2" customWidth="1"/>
    <col min="3" max="3" width="11.42578125" style="2" customWidth="1"/>
    <col min="4" max="4" width="12.5703125" style="2" customWidth="1"/>
    <col min="5" max="5" width="10.140625" style="2" customWidth="1"/>
    <col min="6" max="6" width="10.5703125" style="2" bestFit="1" customWidth="1"/>
    <col min="7" max="9" width="11.140625" style="2" bestFit="1" customWidth="1"/>
    <col min="10" max="10" width="10.85546875" style="2" bestFit="1" customWidth="1"/>
    <col min="11" max="12" width="12" style="2" bestFit="1" customWidth="1"/>
    <col min="13" max="13" width="12.28515625" style="2" customWidth="1"/>
    <col min="14" max="14" width="11.28515625" style="2" bestFit="1" customWidth="1"/>
    <col min="15" max="15" width="11.5703125" style="2" bestFit="1" customWidth="1"/>
    <col min="16" max="16" width="12.5703125" style="2" bestFit="1" customWidth="1"/>
    <col min="17" max="17" width="12.28515625" style="2" bestFit="1" customWidth="1"/>
    <col min="18" max="18" width="11.85546875" style="2" bestFit="1" customWidth="1"/>
    <col min="19" max="19" width="12.5703125" style="2" bestFit="1" customWidth="1"/>
    <col min="20" max="20" width="12" style="2" bestFit="1" customWidth="1"/>
    <col min="21" max="21" width="11.85546875" style="2" bestFit="1" customWidth="1"/>
    <col min="22" max="22" width="12.5703125" style="2" bestFit="1" customWidth="1"/>
    <col min="23" max="23" width="12.7109375" style="2" bestFit="1" customWidth="1"/>
    <col min="24" max="24" width="12" style="2" bestFit="1" customWidth="1"/>
    <col min="25" max="25" width="13" style="2" bestFit="1" customWidth="1"/>
    <col min="26" max="16384" width="11.42578125" style="2"/>
  </cols>
  <sheetData>
    <row r="1" spans="1:32">
      <c r="A1" s="79" t="s">
        <v>67</v>
      </c>
      <c r="B1" s="113"/>
      <c r="C1" s="90" t="s">
        <v>24</v>
      </c>
    </row>
    <row r="2" spans="1:32" ht="18">
      <c r="A2" s="1" t="s">
        <v>143</v>
      </c>
    </row>
    <row r="3" spans="1:32" ht="15.75">
      <c r="A3" s="14" t="s">
        <v>144</v>
      </c>
      <c r="B3" s="114"/>
      <c r="C3" s="14"/>
      <c r="D3" s="14"/>
      <c r="E3" s="14"/>
      <c r="F3" s="14"/>
      <c r="G3" s="14"/>
    </row>
    <row r="5" spans="1:32" ht="14.25">
      <c r="A5" s="26"/>
      <c r="B5" s="112" t="s">
        <v>80</v>
      </c>
      <c r="C5" s="18">
        <v>1981</v>
      </c>
      <c r="D5" s="8">
        <v>1985</v>
      </c>
      <c r="E5" s="8">
        <v>1991</v>
      </c>
      <c r="F5" s="8">
        <v>1995</v>
      </c>
      <c r="G5" s="8">
        <v>1997</v>
      </c>
      <c r="H5" s="25">
        <v>1999</v>
      </c>
      <c r="I5" s="24">
        <v>2000</v>
      </c>
      <c r="J5" s="8">
        <v>2001</v>
      </c>
      <c r="K5" s="8">
        <v>2002</v>
      </c>
      <c r="L5" s="8">
        <v>2003</v>
      </c>
      <c r="M5" s="8">
        <v>2004</v>
      </c>
      <c r="N5" s="8">
        <v>2005</v>
      </c>
      <c r="O5" s="8">
        <v>2006</v>
      </c>
      <c r="P5" s="8">
        <v>2007</v>
      </c>
      <c r="Q5" s="8">
        <v>2008</v>
      </c>
      <c r="R5" s="27">
        <v>2009</v>
      </c>
      <c r="S5" s="27">
        <v>2010</v>
      </c>
      <c r="T5" s="27">
        <v>2011</v>
      </c>
      <c r="U5" s="27">
        <v>2012</v>
      </c>
      <c r="V5" s="27">
        <v>2013</v>
      </c>
      <c r="W5" s="27">
        <v>2014</v>
      </c>
      <c r="X5" s="27">
        <v>2015</v>
      </c>
      <c r="Y5" s="27">
        <v>2016</v>
      </c>
      <c r="Z5" s="27">
        <v>2017</v>
      </c>
      <c r="AA5" s="25">
        <v>2018</v>
      </c>
      <c r="AB5" s="25">
        <v>2019</v>
      </c>
      <c r="AC5" s="27">
        <v>2020</v>
      </c>
      <c r="AD5" s="27">
        <v>2021</v>
      </c>
      <c r="AE5" s="25">
        <v>2022</v>
      </c>
      <c r="AF5" s="25">
        <v>2023</v>
      </c>
    </row>
    <row r="6" spans="1:32">
      <c r="A6" s="40" t="s">
        <v>81</v>
      </c>
      <c r="B6" s="104" t="s">
        <v>82</v>
      </c>
      <c r="C6" s="50">
        <v>14923.3</v>
      </c>
      <c r="D6" s="50">
        <v>15788.3</v>
      </c>
      <c r="E6" s="50">
        <v>17284</v>
      </c>
      <c r="F6" s="50">
        <v>18004.900000000001</v>
      </c>
      <c r="G6" s="50">
        <v>18423</v>
      </c>
      <c r="H6" s="50">
        <v>18812.3</v>
      </c>
      <c r="I6" s="50">
        <v>19028.8</v>
      </c>
      <c r="J6" s="50">
        <v>19274.7</v>
      </c>
      <c r="K6" s="50">
        <v>19495.2</v>
      </c>
      <c r="L6" s="50">
        <v>19720.7</v>
      </c>
      <c r="M6" s="50">
        <v>19932.7</v>
      </c>
      <c r="N6" s="50">
        <v>20176.8</v>
      </c>
      <c r="O6" s="50">
        <v>20451</v>
      </c>
      <c r="P6" s="50">
        <v>20827.599999999999</v>
      </c>
      <c r="Q6" s="50">
        <v>21249.200000000001</v>
      </c>
      <c r="R6" s="50">
        <v>21691.7</v>
      </c>
      <c r="S6" s="50">
        <v>22031.8</v>
      </c>
      <c r="T6" s="53">
        <v>22340</v>
      </c>
      <c r="U6" s="53">
        <v>22733.5</v>
      </c>
      <c r="V6" s="53">
        <v>23128.1</v>
      </c>
      <c r="W6" s="53">
        <v>23475.7</v>
      </c>
      <c r="X6" s="50">
        <v>23816</v>
      </c>
      <c r="Y6" s="50">
        <v>24190.9</v>
      </c>
      <c r="Z6" s="50">
        <v>24592.588</v>
      </c>
      <c r="AA6" s="50">
        <v>24963.258000000002</v>
      </c>
      <c r="AB6" s="53">
        <v>25334.826000000001</v>
      </c>
      <c r="AC6" s="50">
        <v>25649.248</v>
      </c>
      <c r="AD6" s="50">
        <v>25685.412</v>
      </c>
      <c r="AE6" s="50">
        <v>26014.399000000001</v>
      </c>
      <c r="AF6" s="50">
        <v>26648.878000000001</v>
      </c>
    </row>
    <row r="7" spans="1:32">
      <c r="A7" s="40"/>
      <c r="B7" s="105" t="s">
        <v>145</v>
      </c>
      <c r="C7" s="51">
        <v>7568.71</v>
      </c>
      <c r="D7" s="51">
        <v>7564.9840000000004</v>
      </c>
      <c r="E7" s="51">
        <v>7754.8909999999996</v>
      </c>
      <c r="F7" s="51">
        <v>7948.2780000000002</v>
      </c>
      <c r="G7" s="51">
        <v>7968.0410000000002</v>
      </c>
      <c r="H7" s="51">
        <v>7992.3230000000003</v>
      </c>
      <c r="I7" s="51">
        <v>8011.5659999999998</v>
      </c>
      <c r="J7" s="51">
        <v>8042.2929999999997</v>
      </c>
      <c r="K7" s="51">
        <v>8082.1210000000001</v>
      </c>
      <c r="L7" s="51">
        <v>8118.2449999999999</v>
      </c>
      <c r="M7" s="51">
        <v>8169.4409999999998</v>
      </c>
      <c r="N7" s="51">
        <v>8225.2780000000002</v>
      </c>
      <c r="O7" s="51">
        <v>8267.9480000000003</v>
      </c>
      <c r="P7" s="51">
        <v>8295.1890000000003</v>
      </c>
      <c r="Q7" s="51">
        <v>8321.5409999999993</v>
      </c>
      <c r="R7" s="51">
        <v>8341.4830000000002</v>
      </c>
      <c r="S7" s="51">
        <v>8361.0689999999995</v>
      </c>
      <c r="T7" s="54">
        <v>8388.5339999999997</v>
      </c>
      <c r="U7" s="54">
        <v>8426.3109999999997</v>
      </c>
      <c r="V7" s="54">
        <v>8477.23</v>
      </c>
      <c r="W7" s="54">
        <v>8543.9320000000007</v>
      </c>
      <c r="X7" s="51">
        <v>8629.5190000000002</v>
      </c>
      <c r="Y7" s="51">
        <v>8739.8060000000005</v>
      </c>
      <c r="Z7" s="51">
        <v>8795.0730000000003</v>
      </c>
      <c r="AA7" s="51">
        <v>8837.7070000000003</v>
      </c>
      <c r="AB7" s="54">
        <v>8877.6370000000006</v>
      </c>
      <c r="AC7" s="51">
        <v>8916.8449999999993</v>
      </c>
      <c r="AD7" s="51">
        <v>8951.52</v>
      </c>
      <c r="AE7" s="51">
        <v>9052.8559999999998</v>
      </c>
      <c r="AF7" s="51">
        <v>9133.2990000000009</v>
      </c>
    </row>
    <row r="8" spans="1:32">
      <c r="A8" s="40"/>
      <c r="B8" s="105" t="s">
        <v>146</v>
      </c>
      <c r="C8" s="51">
        <v>9841.017127799736</v>
      </c>
      <c r="D8" s="51">
        <v>9857</v>
      </c>
      <c r="E8" s="51">
        <v>10006</v>
      </c>
      <c r="F8" s="51">
        <v>10137</v>
      </c>
      <c r="G8" s="51">
        <v>10181</v>
      </c>
      <c r="H8" s="51">
        <v>10226</v>
      </c>
      <c r="I8" s="51">
        <v>10251</v>
      </c>
      <c r="J8" s="51">
        <v>10287</v>
      </c>
      <c r="K8" s="51">
        <v>10333</v>
      </c>
      <c r="L8" s="51">
        <v>10376</v>
      </c>
      <c r="M8" s="51">
        <v>10421</v>
      </c>
      <c r="N8" s="51">
        <v>10479</v>
      </c>
      <c r="O8" s="51">
        <v>10548</v>
      </c>
      <c r="P8" s="51">
        <v>10626</v>
      </c>
      <c r="Q8" s="51">
        <v>10710</v>
      </c>
      <c r="R8" s="51">
        <v>10796</v>
      </c>
      <c r="S8" s="51">
        <v>10896</v>
      </c>
      <c r="T8" s="54">
        <v>11038</v>
      </c>
      <c r="U8" s="54">
        <v>11107</v>
      </c>
      <c r="V8" s="54">
        <v>11159</v>
      </c>
      <c r="W8" s="54">
        <v>11209</v>
      </c>
      <c r="X8" s="51">
        <v>11274</v>
      </c>
      <c r="Y8" s="51">
        <v>11331</v>
      </c>
      <c r="Z8" s="51">
        <v>11375</v>
      </c>
      <c r="AA8" s="51">
        <v>11427</v>
      </c>
      <c r="AB8" s="54">
        <v>11489</v>
      </c>
      <c r="AC8" s="51">
        <v>11539</v>
      </c>
      <c r="AD8" s="51">
        <v>11586</v>
      </c>
      <c r="AE8" s="51">
        <v>11680</v>
      </c>
      <c r="AF8" s="51">
        <v>11760</v>
      </c>
    </row>
    <row r="9" spans="1:32">
      <c r="A9" s="40"/>
      <c r="B9" s="105" t="s">
        <v>85</v>
      </c>
      <c r="C9" s="51">
        <v>24819.915000000001</v>
      </c>
      <c r="D9" s="51">
        <v>25842.116000000002</v>
      </c>
      <c r="E9" s="51">
        <v>28037.42</v>
      </c>
      <c r="F9" s="51">
        <v>29302.311000000002</v>
      </c>
      <c r="G9" s="51">
        <v>29905.948</v>
      </c>
      <c r="H9" s="51">
        <v>30401.286</v>
      </c>
      <c r="I9" s="51">
        <v>30685.73</v>
      </c>
      <c r="J9" s="51">
        <v>31020.855</v>
      </c>
      <c r="K9" s="51">
        <v>31359.199000000001</v>
      </c>
      <c r="L9" s="51">
        <v>31642.460999999999</v>
      </c>
      <c r="M9" s="51">
        <v>31938.807000000001</v>
      </c>
      <c r="N9" s="51">
        <v>32242.732</v>
      </c>
      <c r="O9" s="51">
        <v>32571.192999999999</v>
      </c>
      <c r="P9" s="51">
        <v>32888.885999999999</v>
      </c>
      <c r="Q9" s="51">
        <v>33247.298000000003</v>
      </c>
      <c r="R9" s="51">
        <v>33630.069000000003</v>
      </c>
      <c r="S9" s="51">
        <v>34005.902000000002</v>
      </c>
      <c r="T9" s="54">
        <v>34339.220999999998</v>
      </c>
      <c r="U9" s="54">
        <v>34713.394999999997</v>
      </c>
      <c r="V9" s="54">
        <v>35080.991999999998</v>
      </c>
      <c r="W9" s="54">
        <v>35434.065999999999</v>
      </c>
      <c r="X9" s="51">
        <v>35704.498</v>
      </c>
      <c r="Y9" s="51">
        <v>36110.803</v>
      </c>
      <c r="Z9" s="51">
        <v>36545.074999999997</v>
      </c>
      <c r="AA9" s="51">
        <v>37072.620000000003</v>
      </c>
      <c r="AB9" s="54">
        <v>37618.495000000003</v>
      </c>
      <c r="AC9" s="51">
        <v>38028.637999999999</v>
      </c>
      <c r="AD9" s="51">
        <v>38239.864000000001</v>
      </c>
      <c r="AE9" s="51">
        <v>38939.055999999997</v>
      </c>
      <c r="AF9" s="51">
        <v>40097.760999999999</v>
      </c>
    </row>
    <row r="10" spans="1:32">
      <c r="A10" s="40"/>
      <c r="B10" s="105" t="s">
        <v>86</v>
      </c>
      <c r="C10" s="51" t="s">
        <v>16</v>
      </c>
      <c r="D10" s="51" t="s">
        <v>16</v>
      </c>
      <c r="E10" s="51">
        <v>13422.01</v>
      </c>
      <c r="F10" s="51">
        <v>14394.94</v>
      </c>
      <c r="G10" s="51">
        <v>14796.075999999999</v>
      </c>
      <c r="H10" s="51">
        <v>15197.213</v>
      </c>
      <c r="I10" s="51">
        <v>15397.784</v>
      </c>
      <c r="J10" s="51">
        <v>15571.679</v>
      </c>
      <c r="K10" s="51">
        <v>15745.583000000001</v>
      </c>
      <c r="L10" s="51">
        <v>15919.478999999999</v>
      </c>
      <c r="M10" s="51">
        <v>16090.054470000001</v>
      </c>
      <c r="N10" s="51">
        <v>16283.29545</v>
      </c>
      <c r="O10" s="51">
        <v>16426.18131</v>
      </c>
      <c r="P10" s="51">
        <v>16598.351750000002</v>
      </c>
      <c r="Q10" s="51">
        <v>16763.595249999998</v>
      </c>
      <c r="R10" s="51">
        <v>16927.785</v>
      </c>
      <c r="S10" s="51">
        <v>17063.927</v>
      </c>
      <c r="T10" s="54">
        <v>17254.159000018</v>
      </c>
      <c r="U10" s="54">
        <v>17443.491000007998</v>
      </c>
      <c r="V10" s="54">
        <v>17611.902001564998</v>
      </c>
      <c r="W10" s="54">
        <v>17787.617006058001</v>
      </c>
      <c r="X10" s="51">
        <v>17971.422999999999</v>
      </c>
      <c r="Y10" s="51">
        <v>18167.147000002002</v>
      </c>
      <c r="Z10" s="51">
        <v>18419.192000603001</v>
      </c>
      <c r="AA10" s="51">
        <v>18751.40500056</v>
      </c>
      <c r="AB10" s="54">
        <v>19107.216000007</v>
      </c>
      <c r="AC10" s="51">
        <v>19458.310000000001</v>
      </c>
      <c r="AD10" s="51">
        <v>19678.363006850999</v>
      </c>
      <c r="AE10" s="51">
        <v>19828.562999999998</v>
      </c>
      <c r="AF10" s="51">
        <v>19962</v>
      </c>
    </row>
    <row r="11" spans="1:32">
      <c r="A11" s="40"/>
      <c r="B11" s="105" t="s">
        <v>87</v>
      </c>
      <c r="C11" s="51" t="s">
        <v>16</v>
      </c>
      <c r="D11" s="51">
        <v>29138.741229852072</v>
      </c>
      <c r="E11" s="51">
        <v>32949.538480301431</v>
      </c>
      <c r="F11" s="51">
        <v>35448.491616672807</v>
      </c>
      <c r="G11" s="51">
        <v>36549.163201105686</v>
      </c>
      <c r="H11" s="51">
        <v>37585.128740473752</v>
      </c>
      <c r="I11" s="51">
        <v>38119.393499845406</v>
      </c>
      <c r="J11" s="51">
        <v>38609.398000000001</v>
      </c>
      <c r="K11" s="51">
        <v>39106.697500000002</v>
      </c>
      <c r="L11" s="51">
        <v>39593.788332999997</v>
      </c>
      <c r="M11" s="51">
        <v>40066.908000000003</v>
      </c>
      <c r="N11" s="51">
        <v>40532.688083000001</v>
      </c>
      <c r="O11" s="51">
        <v>41010.995167000001</v>
      </c>
      <c r="P11" s="51">
        <v>41463.285750000003</v>
      </c>
      <c r="Q11" s="51">
        <v>41911.459083000002</v>
      </c>
      <c r="R11" s="51">
        <v>42384.604832999998</v>
      </c>
      <c r="S11" s="51">
        <v>42880.824832999999</v>
      </c>
      <c r="T11" s="54">
        <v>43325.6005</v>
      </c>
      <c r="U11" s="54">
        <v>43752.2765</v>
      </c>
      <c r="V11" s="54">
        <v>44164.648083</v>
      </c>
      <c r="W11" s="54">
        <v>44914.122416999999</v>
      </c>
      <c r="X11" s="51">
        <v>45348.453167</v>
      </c>
      <c r="Y11" s="51">
        <v>45844.571000000004</v>
      </c>
      <c r="Z11" s="51">
        <v>46421.760667000002</v>
      </c>
      <c r="AA11" s="51">
        <v>47241.101332999999</v>
      </c>
      <c r="AB11" s="54">
        <v>48322.807249999998</v>
      </c>
      <c r="AC11" s="51">
        <v>49260.971250000002</v>
      </c>
      <c r="AD11" s="51">
        <v>49941.373749999999</v>
      </c>
      <c r="AE11" s="51">
        <v>50495.179416999992</v>
      </c>
      <c r="AF11" s="51">
        <v>51027.875573999998</v>
      </c>
    </row>
    <row r="12" spans="1:32">
      <c r="A12" s="40"/>
      <c r="B12" s="105" t="s">
        <v>88</v>
      </c>
      <c r="C12" s="51" t="s">
        <v>16</v>
      </c>
      <c r="D12" s="51" t="s">
        <v>16</v>
      </c>
      <c r="E12" s="51">
        <v>3099.3389999999999</v>
      </c>
      <c r="F12" s="51">
        <v>3430.694</v>
      </c>
      <c r="G12" s="51">
        <v>3609.8020000000001</v>
      </c>
      <c r="H12" s="51">
        <v>3787.0720000000001</v>
      </c>
      <c r="I12" s="51">
        <v>3869.8319999999999</v>
      </c>
      <c r="J12" s="51">
        <v>3953.0419999999999</v>
      </c>
      <c r="K12" s="51">
        <v>4023.422</v>
      </c>
      <c r="L12" s="51">
        <v>4081.8829999999998</v>
      </c>
      <c r="M12" s="51">
        <v>4147.6729999999998</v>
      </c>
      <c r="N12" s="51">
        <v>4214.2420000000002</v>
      </c>
      <c r="O12" s="51">
        <v>4280.9660000000003</v>
      </c>
      <c r="P12" s="51">
        <v>4340.634</v>
      </c>
      <c r="Q12" s="51">
        <v>4402.7749999999996</v>
      </c>
      <c r="R12" s="51">
        <v>4470.1319999999996</v>
      </c>
      <c r="S12" s="51">
        <v>4546.674</v>
      </c>
      <c r="T12" s="54">
        <v>4589.6390000000001</v>
      </c>
      <c r="U12" s="54">
        <v>4650.5169999999998</v>
      </c>
      <c r="V12" s="54">
        <v>4710.3540000000003</v>
      </c>
      <c r="W12" s="54">
        <v>4770.6580000000004</v>
      </c>
      <c r="X12" s="51">
        <v>4829.6540000000005</v>
      </c>
      <c r="Y12" s="51">
        <v>4887.9759999999997</v>
      </c>
      <c r="Z12" s="51">
        <v>4944.8040000000001</v>
      </c>
      <c r="AA12" s="51">
        <v>5000.9279999999999</v>
      </c>
      <c r="AB12" s="54">
        <v>5055.2380000000003</v>
      </c>
      <c r="AC12" s="51">
        <v>5108.5389999999998</v>
      </c>
      <c r="AD12" s="51">
        <v>5161.05</v>
      </c>
      <c r="AE12" s="51">
        <v>5211.3410000000003</v>
      </c>
      <c r="AF12" s="51">
        <v>5256</v>
      </c>
    </row>
    <row r="13" spans="1:32">
      <c r="A13" s="40"/>
      <c r="B13" s="105" t="s">
        <v>147</v>
      </c>
      <c r="C13" s="51">
        <v>10303</v>
      </c>
      <c r="D13" s="51">
        <v>10337</v>
      </c>
      <c r="E13" s="51">
        <v>10308.682000000001</v>
      </c>
      <c r="F13" s="51">
        <v>10330.759</v>
      </c>
      <c r="G13" s="51">
        <v>10303.642</v>
      </c>
      <c r="H13" s="51">
        <v>10282.784</v>
      </c>
      <c r="I13" s="51">
        <v>10272.503000000001</v>
      </c>
      <c r="J13" s="51">
        <v>10224.191999999999</v>
      </c>
      <c r="K13" s="51">
        <v>10200.773999999999</v>
      </c>
      <c r="L13" s="51">
        <v>10201.651</v>
      </c>
      <c r="M13" s="51">
        <v>10206.923000000001</v>
      </c>
      <c r="N13" s="51">
        <v>10234.092000000001</v>
      </c>
      <c r="O13" s="51">
        <v>10266.646000000001</v>
      </c>
      <c r="P13" s="51">
        <v>10322.689</v>
      </c>
      <c r="Q13" s="51">
        <v>10429.691999999999</v>
      </c>
      <c r="R13" s="51">
        <v>10491.492</v>
      </c>
      <c r="S13" s="51">
        <v>10517.246999999999</v>
      </c>
      <c r="T13" s="54">
        <v>10496.672</v>
      </c>
      <c r="U13" s="54">
        <v>10509.286</v>
      </c>
      <c r="V13" s="54">
        <v>10510.718999999999</v>
      </c>
      <c r="W13" s="54">
        <v>10524.782999999999</v>
      </c>
      <c r="X13" s="51">
        <v>10542.941999999999</v>
      </c>
      <c r="Y13" s="51">
        <v>10565.284</v>
      </c>
      <c r="Z13" s="51">
        <v>10589.526</v>
      </c>
      <c r="AA13" s="51">
        <v>10626.43</v>
      </c>
      <c r="AB13" s="54">
        <v>10669.324000000001</v>
      </c>
      <c r="AC13" s="51">
        <v>10700.155000000001</v>
      </c>
      <c r="AD13" s="51">
        <v>10697.314</v>
      </c>
      <c r="AE13" s="51">
        <v>10687.9</v>
      </c>
      <c r="AF13" s="51">
        <v>10705</v>
      </c>
    </row>
    <row r="14" spans="1:32">
      <c r="A14" s="40"/>
      <c r="B14" s="105" t="s">
        <v>148</v>
      </c>
      <c r="C14" s="51">
        <v>5122</v>
      </c>
      <c r="D14" s="51">
        <v>5113</v>
      </c>
      <c r="E14" s="51">
        <v>5154</v>
      </c>
      <c r="F14" s="51">
        <v>5230</v>
      </c>
      <c r="G14" s="51">
        <v>5285</v>
      </c>
      <c r="H14" s="51">
        <v>5321</v>
      </c>
      <c r="I14" s="51">
        <v>5338</v>
      </c>
      <c r="J14" s="51">
        <v>5357</v>
      </c>
      <c r="K14" s="51">
        <v>5376</v>
      </c>
      <c r="L14" s="51">
        <v>5390</v>
      </c>
      <c r="M14" s="51">
        <v>5403</v>
      </c>
      <c r="N14" s="51">
        <v>5419</v>
      </c>
      <c r="O14" s="51">
        <v>5437</v>
      </c>
      <c r="P14" s="51">
        <v>5460</v>
      </c>
      <c r="Q14" s="51">
        <v>5493</v>
      </c>
      <c r="R14" s="51">
        <v>5523</v>
      </c>
      <c r="S14" s="51">
        <v>5547</v>
      </c>
      <c r="T14" s="54">
        <v>5570</v>
      </c>
      <c r="U14" s="54">
        <v>5591</v>
      </c>
      <c r="V14" s="54">
        <v>5613</v>
      </c>
      <c r="W14" s="54">
        <v>5643</v>
      </c>
      <c r="X14" s="51">
        <v>5682</v>
      </c>
      <c r="Y14" s="51">
        <v>5729</v>
      </c>
      <c r="Z14" s="51">
        <v>5765</v>
      </c>
      <c r="AA14" s="51">
        <v>5794</v>
      </c>
      <c r="AB14" s="54">
        <v>5817</v>
      </c>
      <c r="AC14" s="51">
        <v>5830</v>
      </c>
      <c r="AD14" s="51">
        <v>5854</v>
      </c>
      <c r="AE14" s="51">
        <v>5906</v>
      </c>
      <c r="AF14" s="51">
        <v>5948</v>
      </c>
    </row>
    <row r="15" spans="1:32">
      <c r="A15" s="40"/>
      <c r="B15" s="105" t="s">
        <v>149</v>
      </c>
      <c r="C15" s="51" t="s">
        <v>16</v>
      </c>
      <c r="D15" s="51" t="s">
        <v>16</v>
      </c>
      <c r="E15" s="51" t="s">
        <v>16</v>
      </c>
      <c r="F15" s="51">
        <v>1448.1</v>
      </c>
      <c r="G15" s="51">
        <v>1406</v>
      </c>
      <c r="H15" s="51">
        <v>1379.2</v>
      </c>
      <c r="I15" s="51">
        <v>1401.3</v>
      </c>
      <c r="J15" s="51">
        <v>1392.7</v>
      </c>
      <c r="K15" s="51">
        <v>1383.5</v>
      </c>
      <c r="L15" s="51">
        <v>1375.2</v>
      </c>
      <c r="M15" s="51">
        <v>1366.3</v>
      </c>
      <c r="N15" s="51">
        <v>1358.9</v>
      </c>
      <c r="O15" s="51">
        <v>1350.7</v>
      </c>
      <c r="P15" s="51">
        <v>1342.9</v>
      </c>
      <c r="Q15" s="51">
        <v>1338.4</v>
      </c>
      <c r="R15" s="51">
        <v>1335.7</v>
      </c>
      <c r="S15" s="51">
        <v>1333.3</v>
      </c>
      <c r="T15" s="54">
        <v>1329.7</v>
      </c>
      <c r="U15" s="54">
        <v>1325.2</v>
      </c>
      <c r="V15" s="54">
        <v>1320.2</v>
      </c>
      <c r="W15" s="54">
        <v>1315.8</v>
      </c>
      <c r="X15" s="51">
        <v>1313.3</v>
      </c>
      <c r="Y15" s="51">
        <v>1315.9</v>
      </c>
      <c r="Z15" s="51">
        <v>1315.6</v>
      </c>
      <c r="AA15" s="51">
        <v>1319.133</v>
      </c>
      <c r="AB15" s="54">
        <v>1324.82</v>
      </c>
      <c r="AC15" s="51">
        <v>1328.8889999999999</v>
      </c>
      <c r="AD15" s="51">
        <v>1330.068</v>
      </c>
      <c r="AE15" s="51">
        <v>1331.796</v>
      </c>
      <c r="AF15" s="51">
        <v>1365.884</v>
      </c>
    </row>
    <row r="16" spans="1:32">
      <c r="A16" s="40"/>
      <c r="B16" s="105" t="s">
        <v>92</v>
      </c>
      <c r="C16" s="51">
        <v>4800</v>
      </c>
      <c r="D16" s="51">
        <v>4902.2</v>
      </c>
      <c r="E16" s="51">
        <v>5013.7</v>
      </c>
      <c r="F16" s="51">
        <v>5107.8</v>
      </c>
      <c r="G16" s="51">
        <v>5139.8</v>
      </c>
      <c r="H16" s="51">
        <v>5165.5</v>
      </c>
      <c r="I16" s="51">
        <v>5176.2</v>
      </c>
      <c r="J16" s="51">
        <v>5188</v>
      </c>
      <c r="K16" s="51">
        <v>5200.6000000000004</v>
      </c>
      <c r="L16" s="51">
        <v>5213</v>
      </c>
      <c r="M16" s="51">
        <v>5228.2</v>
      </c>
      <c r="N16" s="51">
        <v>5246.1</v>
      </c>
      <c r="O16" s="51">
        <v>5266.3</v>
      </c>
      <c r="P16" s="51">
        <v>5288.7</v>
      </c>
      <c r="Q16" s="51">
        <v>5313.4</v>
      </c>
      <c r="R16" s="51">
        <v>5338.9</v>
      </c>
      <c r="S16" s="51">
        <v>5363.4</v>
      </c>
      <c r="T16" s="54">
        <v>5388.3</v>
      </c>
      <c r="U16" s="54">
        <v>5414</v>
      </c>
      <c r="V16" s="54">
        <v>5439</v>
      </c>
      <c r="W16" s="54">
        <v>5462.5</v>
      </c>
      <c r="X16" s="51">
        <v>5480.5</v>
      </c>
      <c r="Y16" s="51">
        <v>5495.3</v>
      </c>
      <c r="Z16" s="51">
        <v>5508.2</v>
      </c>
      <c r="AA16" s="51">
        <v>5516.2</v>
      </c>
      <c r="AB16" s="54">
        <v>5521.6</v>
      </c>
      <c r="AC16" s="51">
        <v>5530.7</v>
      </c>
      <c r="AD16" s="51">
        <v>5541.5</v>
      </c>
      <c r="AE16" s="51">
        <v>5556.9</v>
      </c>
      <c r="AF16" s="51">
        <v>5577.4</v>
      </c>
    </row>
    <row r="17" spans="1:32">
      <c r="A17" s="40"/>
      <c r="B17" s="105" t="s">
        <v>150</v>
      </c>
      <c r="C17" s="51">
        <v>55470</v>
      </c>
      <c r="D17" s="51">
        <v>56663</v>
      </c>
      <c r="E17" s="51">
        <v>58548</v>
      </c>
      <c r="F17" s="51">
        <v>59530</v>
      </c>
      <c r="G17" s="51">
        <v>59955</v>
      </c>
      <c r="H17" s="51">
        <v>60487</v>
      </c>
      <c r="I17" s="51">
        <v>60903</v>
      </c>
      <c r="J17" s="51">
        <v>61348</v>
      </c>
      <c r="K17" s="51">
        <v>61796</v>
      </c>
      <c r="L17" s="51">
        <v>62235</v>
      </c>
      <c r="M17" s="51">
        <v>62695</v>
      </c>
      <c r="N17" s="51">
        <v>63168</v>
      </c>
      <c r="O17" s="51">
        <v>63610</v>
      </c>
      <c r="P17" s="51">
        <v>64003</v>
      </c>
      <c r="Q17" s="51">
        <v>64361</v>
      </c>
      <c r="R17" s="51">
        <v>64692</v>
      </c>
      <c r="S17" s="51">
        <v>65011</v>
      </c>
      <c r="T17" s="54">
        <v>65330</v>
      </c>
      <c r="U17" s="54">
        <v>65651</v>
      </c>
      <c r="V17" s="54">
        <v>65991</v>
      </c>
      <c r="W17" s="54">
        <v>66312</v>
      </c>
      <c r="X17" s="51">
        <v>66581</v>
      </c>
      <c r="Y17" s="51">
        <v>66831</v>
      </c>
      <c r="Z17" s="51">
        <v>67117</v>
      </c>
      <c r="AA17" s="51">
        <v>67449</v>
      </c>
      <c r="AB17" s="54">
        <v>67756</v>
      </c>
      <c r="AC17" s="51">
        <v>68002</v>
      </c>
      <c r="AD17" s="51">
        <v>68236</v>
      </c>
      <c r="AE17" s="51">
        <v>68464</v>
      </c>
      <c r="AF17" s="51">
        <v>68704</v>
      </c>
    </row>
    <row r="18" spans="1:32">
      <c r="A18" s="40"/>
      <c r="B18" s="105" t="s">
        <v>151</v>
      </c>
      <c r="C18" s="51">
        <v>61682</v>
      </c>
      <c r="D18" s="51">
        <v>61024</v>
      </c>
      <c r="E18" s="51">
        <v>79973</v>
      </c>
      <c r="F18" s="51">
        <v>81308</v>
      </c>
      <c r="G18" s="51">
        <v>81510</v>
      </c>
      <c r="H18" s="51">
        <v>81422</v>
      </c>
      <c r="I18" s="51">
        <v>81457</v>
      </c>
      <c r="J18" s="51">
        <v>81517</v>
      </c>
      <c r="K18" s="51">
        <v>81578</v>
      </c>
      <c r="L18" s="51">
        <v>81549</v>
      </c>
      <c r="M18" s="51">
        <v>81456</v>
      </c>
      <c r="N18" s="51">
        <v>81337</v>
      </c>
      <c r="O18" s="51">
        <v>81173</v>
      </c>
      <c r="P18" s="51">
        <v>80992</v>
      </c>
      <c r="Q18" s="51">
        <v>80764</v>
      </c>
      <c r="R18" s="51">
        <v>80483</v>
      </c>
      <c r="S18" s="51">
        <v>80284</v>
      </c>
      <c r="T18" s="54">
        <v>80275</v>
      </c>
      <c r="U18" s="54">
        <v>80426</v>
      </c>
      <c r="V18" s="54">
        <v>80646</v>
      </c>
      <c r="W18" s="54">
        <v>80983</v>
      </c>
      <c r="X18" s="51">
        <v>81687</v>
      </c>
      <c r="Y18" s="51">
        <v>82349</v>
      </c>
      <c r="Z18" s="51">
        <v>82657</v>
      </c>
      <c r="AA18" s="51">
        <v>82906</v>
      </c>
      <c r="AB18" s="54">
        <v>83093</v>
      </c>
      <c r="AC18" s="51">
        <v>83161</v>
      </c>
      <c r="AD18" s="51">
        <v>83196</v>
      </c>
      <c r="AE18" s="51">
        <v>83798</v>
      </c>
      <c r="AF18" s="51">
        <v>84515</v>
      </c>
    </row>
    <row r="19" spans="1:32">
      <c r="A19" s="40"/>
      <c r="B19" s="105" t="s">
        <v>152</v>
      </c>
      <c r="C19" s="51">
        <v>9829.7812359917934</v>
      </c>
      <c r="D19" s="51">
        <v>10036.964459779596</v>
      </c>
      <c r="E19" s="51">
        <v>10353.201940383799</v>
      </c>
      <c r="F19" s="51">
        <v>10562.164000000001</v>
      </c>
      <c r="G19" s="51">
        <v>10661.312</v>
      </c>
      <c r="H19" s="51">
        <v>10761.705</v>
      </c>
      <c r="I19" s="51">
        <v>10805.796</v>
      </c>
      <c r="J19" s="51">
        <v>10862.146000000001</v>
      </c>
      <c r="K19" s="51">
        <v>10902.004999999999</v>
      </c>
      <c r="L19" s="51">
        <v>10928.091</v>
      </c>
      <c r="M19" s="51">
        <v>10955.163</v>
      </c>
      <c r="N19" s="51">
        <v>10987.352000000001</v>
      </c>
      <c r="O19" s="51">
        <v>11020.393</v>
      </c>
      <c r="P19" s="51">
        <v>11048.499</v>
      </c>
      <c r="Q19" s="51">
        <v>11077.862999999999</v>
      </c>
      <c r="R19" s="51">
        <v>11107.023999999999</v>
      </c>
      <c r="S19" s="51">
        <v>11121.383</v>
      </c>
      <c r="T19" s="54">
        <v>11104.944</v>
      </c>
      <c r="U19" s="54">
        <v>11045.01</v>
      </c>
      <c r="V19" s="54">
        <v>10965.214</v>
      </c>
      <c r="W19" s="54">
        <v>10892.380999999999</v>
      </c>
      <c r="X19" s="51">
        <v>10820.912</v>
      </c>
      <c r="Y19" s="51">
        <v>10775.978999999999</v>
      </c>
      <c r="Z19" s="51">
        <v>10754.688</v>
      </c>
      <c r="AA19" s="51">
        <v>10732.887000000001</v>
      </c>
      <c r="AB19" s="54">
        <v>10721.566000000001</v>
      </c>
      <c r="AC19" s="51">
        <v>10698.59</v>
      </c>
      <c r="AD19" s="51">
        <v>10640.409</v>
      </c>
      <c r="AE19" s="51">
        <v>10578.582</v>
      </c>
      <c r="AF19" s="51">
        <v>10531.525</v>
      </c>
    </row>
    <row r="20" spans="1:32">
      <c r="A20" s="40"/>
      <c r="B20" s="105" t="s">
        <v>153</v>
      </c>
      <c r="C20" s="51">
        <v>10700</v>
      </c>
      <c r="D20" s="51">
        <v>10579</v>
      </c>
      <c r="E20" s="51">
        <v>10346</v>
      </c>
      <c r="F20" s="51">
        <v>10328.965</v>
      </c>
      <c r="G20" s="51">
        <v>10290.486000000001</v>
      </c>
      <c r="H20" s="51">
        <v>10237.530000000001</v>
      </c>
      <c r="I20" s="51">
        <v>10210.971</v>
      </c>
      <c r="J20" s="51">
        <v>10187.575999999999</v>
      </c>
      <c r="K20" s="51">
        <v>10158.608</v>
      </c>
      <c r="L20" s="51">
        <v>10129.552</v>
      </c>
      <c r="M20" s="51">
        <v>10107.146000000001</v>
      </c>
      <c r="N20" s="51">
        <v>10087.065000000001</v>
      </c>
      <c r="O20" s="51">
        <v>10071.370000000001</v>
      </c>
      <c r="P20" s="51">
        <v>10055.780000000001</v>
      </c>
      <c r="Q20" s="51">
        <v>10038.188</v>
      </c>
      <c r="R20" s="51">
        <v>10022.65</v>
      </c>
      <c r="S20" s="51">
        <v>10000.022999999999</v>
      </c>
      <c r="T20" s="54">
        <v>9971.7270000000008</v>
      </c>
      <c r="U20" s="54">
        <v>9920.3619999999992</v>
      </c>
      <c r="V20" s="54">
        <v>9893.0820000000003</v>
      </c>
      <c r="W20" s="54">
        <v>9866.4680000000008</v>
      </c>
      <c r="X20" s="51">
        <v>9843.0280000000002</v>
      </c>
      <c r="Y20" s="51">
        <v>9814.0229999999992</v>
      </c>
      <c r="Z20" s="51">
        <v>9787.9660000000003</v>
      </c>
      <c r="AA20" s="51">
        <v>9775.5640000000003</v>
      </c>
      <c r="AB20" s="54">
        <v>9771.1409999999996</v>
      </c>
      <c r="AC20" s="51">
        <v>9750.1489999999994</v>
      </c>
      <c r="AD20" s="51">
        <v>9709.8909999999996</v>
      </c>
      <c r="AE20" s="51">
        <v>9683.741</v>
      </c>
      <c r="AF20" s="51">
        <v>9590.1049999999996</v>
      </c>
    </row>
    <row r="21" spans="1:32">
      <c r="A21" s="40"/>
      <c r="B21" s="105" t="s">
        <v>154</v>
      </c>
      <c r="C21" s="51">
        <v>230.803</v>
      </c>
      <c r="D21" s="51">
        <v>241.40299999999999</v>
      </c>
      <c r="E21" s="51">
        <v>258</v>
      </c>
      <c r="F21" s="51">
        <v>267.39999999999998</v>
      </c>
      <c r="G21" s="51">
        <v>270.89999999999998</v>
      </c>
      <c r="H21" s="51">
        <v>277.39999999999998</v>
      </c>
      <c r="I21" s="51">
        <v>281.2</v>
      </c>
      <c r="J21" s="51">
        <v>285</v>
      </c>
      <c r="K21" s="51">
        <v>287.5</v>
      </c>
      <c r="L21" s="51">
        <v>289.5</v>
      </c>
      <c r="M21" s="51">
        <v>292.10000000000002</v>
      </c>
      <c r="N21" s="51">
        <v>296.7</v>
      </c>
      <c r="O21" s="51">
        <v>303.8</v>
      </c>
      <c r="P21" s="51">
        <v>311.60000000000002</v>
      </c>
      <c r="Q21" s="51">
        <v>317.39999999999998</v>
      </c>
      <c r="R21" s="51">
        <v>318.5</v>
      </c>
      <c r="S21" s="51">
        <v>314.7</v>
      </c>
      <c r="T21" s="54">
        <v>312.5</v>
      </c>
      <c r="U21" s="54">
        <v>314.5</v>
      </c>
      <c r="V21" s="54">
        <v>317.8</v>
      </c>
      <c r="W21" s="54">
        <v>321.39999999999998</v>
      </c>
      <c r="X21" s="51">
        <v>324.5</v>
      </c>
      <c r="Y21" s="51">
        <v>329.3</v>
      </c>
      <c r="Z21" s="51">
        <v>337.3</v>
      </c>
      <c r="AA21" s="51">
        <v>345.8</v>
      </c>
      <c r="AB21" s="54">
        <v>351.8</v>
      </c>
      <c r="AC21" s="51">
        <v>356.2</v>
      </c>
      <c r="AD21" s="51">
        <v>361.6</v>
      </c>
      <c r="AE21" s="51">
        <v>370.1</v>
      </c>
      <c r="AF21" s="51">
        <v>379.5</v>
      </c>
    </row>
    <row r="22" spans="1:32">
      <c r="A22" s="40"/>
      <c r="B22" s="105" t="s">
        <v>155</v>
      </c>
      <c r="C22" s="51">
        <v>3443</v>
      </c>
      <c r="D22" s="51">
        <v>3541.0000000000005</v>
      </c>
      <c r="E22" s="51">
        <v>3526</v>
      </c>
      <c r="F22" s="51">
        <v>3601.3</v>
      </c>
      <c r="G22" s="51">
        <v>3664.3</v>
      </c>
      <c r="H22" s="51">
        <v>3754.7750000000001</v>
      </c>
      <c r="I22" s="51">
        <v>3804.2539999999999</v>
      </c>
      <c r="J22" s="51">
        <v>3863.7950000000001</v>
      </c>
      <c r="K22" s="51">
        <v>3931.85</v>
      </c>
      <c r="L22" s="51">
        <v>3996.9940000000001</v>
      </c>
      <c r="M22" s="51">
        <v>4067.346</v>
      </c>
      <c r="N22" s="51">
        <v>4160.009</v>
      </c>
      <c r="O22" s="51">
        <v>4269.8230000000003</v>
      </c>
      <c r="P22" s="51">
        <v>4400.1840000000002</v>
      </c>
      <c r="Q22" s="51">
        <v>4496.0320000000002</v>
      </c>
      <c r="R22" s="51">
        <v>4539.1580000000004</v>
      </c>
      <c r="S22" s="51">
        <v>4559.7690000000002</v>
      </c>
      <c r="T22" s="54">
        <v>4578.5429999999997</v>
      </c>
      <c r="U22" s="54">
        <v>4597.4390000000003</v>
      </c>
      <c r="V22" s="54">
        <v>4620.0420000000004</v>
      </c>
      <c r="W22" s="54">
        <v>4652.46</v>
      </c>
      <c r="X22" s="51">
        <v>4695.7730000000001</v>
      </c>
      <c r="Y22" s="51">
        <v>4748.9939999999997</v>
      </c>
      <c r="Z22" s="51">
        <v>4802.2749999999996</v>
      </c>
      <c r="AA22" s="51">
        <v>4860.6509999999998</v>
      </c>
      <c r="AB22" s="54">
        <v>4927.1729999999998</v>
      </c>
      <c r="AC22" s="51">
        <v>4980.326</v>
      </c>
      <c r="AD22" s="51">
        <v>5018.6279999999997</v>
      </c>
      <c r="AE22" s="51">
        <v>5114.71</v>
      </c>
      <c r="AF22" s="51">
        <v>5295.866</v>
      </c>
    </row>
    <row r="23" spans="1:32">
      <c r="A23" s="40"/>
      <c r="B23" s="105" t="s">
        <v>99</v>
      </c>
      <c r="C23" s="51">
        <v>3948</v>
      </c>
      <c r="D23" s="51">
        <v>4231</v>
      </c>
      <c r="E23" s="51">
        <v>4946</v>
      </c>
      <c r="F23" s="51">
        <v>5545.7749999999996</v>
      </c>
      <c r="G23" s="51">
        <v>5834.875</v>
      </c>
      <c r="H23" s="51">
        <v>6136.875</v>
      </c>
      <c r="I23" s="51">
        <v>6303.8</v>
      </c>
      <c r="J23" s="51">
        <v>6456.7250000000004</v>
      </c>
      <c r="K23" s="51">
        <v>6590.875</v>
      </c>
      <c r="L23" s="51">
        <v>6713.9</v>
      </c>
      <c r="M23" s="51">
        <v>6836.5749999999998</v>
      </c>
      <c r="N23" s="51">
        <v>6961.1750000000002</v>
      </c>
      <c r="O23" s="51">
        <v>7088.375</v>
      </c>
      <c r="P23" s="51">
        <v>7218.5249999999996</v>
      </c>
      <c r="Q23" s="51">
        <v>7351.0749999999998</v>
      </c>
      <c r="R23" s="51">
        <v>7482.05</v>
      </c>
      <c r="S23" s="51">
        <v>7620.8249999999998</v>
      </c>
      <c r="T23" s="54">
        <v>7763.0749999999998</v>
      </c>
      <c r="U23" s="54">
        <v>7907.2250000000004</v>
      </c>
      <c r="V23" s="54">
        <v>8056.0249999999996</v>
      </c>
      <c r="W23" s="54">
        <v>8212.0499999999993</v>
      </c>
      <c r="X23" s="51">
        <v>8377.1</v>
      </c>
      <c r="Y23" s="51">
        <v>8543.375</v>
      </c>
      <c r="Z23" s="51">
        <v>8709.7250000000004</v>
      </c>
      <c r="AA23" s="51">
        <v>8879.4500000000007</v>
      </c>
      <c r="AB23" s="54">
        <v>9051.0499999999993</v>
      </c>
      <c r="AC23" s="51">
        <v>9214.3250000000007</v>
      </c>
      <c r="AD23" s="51">
        <v>9367.35</v>
      </c>
      <c r="AE23" s="51">
        <v>9550.9500000000007</v>
      </c>
      <c r="AF23" s="51">
        <v>9756.5</v>
      </c>
    </row>
    <row r="24" spans="1:32" s="5" customFormat="1">
      <c r="A24" s="40"/>
      <c r="B24" s="105" t="s">
        <v>156</v>
      </c>
      <c r="C24" s="51">
        <v>56510.3</v>
      </c>
      <c r="D24" s="51">
        <v>56593.1</v>
      </c>
      <c r="E24" s="51">
        <v>56775.5</v>
      </c>
      <c r="F24" s="51">
        <v>56844.3</v>
      </c>
      <c r="G24" s="51">
        <v>56890.400000000001</v>
      </c>
      <c r="H24" s="51">
        <v>56916.3</v>
      </c>
      <c r="I24" s="51">
        <v>56942.1</v>
      </c>
      <c r="J24" s="51">
        <v>56979.8</v>
      </c>
      <c r="K24" s="51">
        <v>57089.8</v>
      </c>
      <c r="L24" s="51">
        <v>57399.199999999997</v>
      </c>
      <c r="M24" s="51">
        <v>57828.2</v>
      </c>
      <c r="N24" s="51">
        <v>58166.7</v>
      </c>
      <c r="O24" s="51">
        <v>58399.9</v>
      </c>
      <c r="P24" s="51">
        <v>58756.2</v>
      </c>
      <c r="Q24" s="51">
        <v>59211.199999999997</v>
      </c>
      <c r="R24" s="51">
        <v>59555.5</v>
      </c>
      <c r="S24" s="51">
        <v>59819.4</v>
      </c>
      <c r="T24" s="54">
        <v>60026.8</v>
      </c>
      <c r="U24" s="54">
        <v>60191.199999999997</v>
      </c>
      <c r="V24" s="54">
        <v>60311.6</v>
      </c>
      <c r="W24" s="54">
        <v>60320.7</v>
      </c>
      <c r="X24" s="51">
        <v>60229.599999999999</v>
      </c>
      <c r="Y24" s="51">
        <v>60115.199999999997</v>
      </c>
      <c r="Z24" s="51">
        <v>60002.3</v>
      </c>
      <c r="AA24" s="51">
        <v>59877.2</v>
      </c>
      <c r="AB24" s="54">
        <v>59729.1</v>
      </c>
      <c r="AC24" s="51">
        <v>59438.9</v>
      </c>
      <c r="AD24" s="51">
        <v>59133.2</v>
      </c>
      <c r="AE24" s="51">
        <v>59013.7</v>
      </c>
      <c r="AF24" s="51">
        <v>58993.5</v>
      </c>
    </row>
    <row r="25" spans="1:32" s="3" customFormat="1">
      <c r="A25" s="40"/>
      <c r="B25" s="105" t="s">
        <v>101</v>
      </c>
      <c r="C25" s="51">
        <v>117902</v>
      </c>
      <c r="D25" s="51">
        <v>121049</v>
      </c>
      <c r="E25" s="51">
        <v>124101</v>
      </c>
      <c r="F25" s="51">
        <v>125436</v>
      </c>
      <c r="G25" s="51">
        <v>126011</v>
      </c>
      <c r="H25" s="51">
        <v>126587</v>
      </c>
      <c r="I25" s="51">
        <v>126831</v>
      </c>
      <c r="J25" s="51">
        <v>127132</v>
      </c>
      <c r="K25" s="51">
        <v>127400</v>
      </c>
      <c r="L25" s="51">
        <v>127634</v>
      </c>
      <c r="M25" s="51">
        <v>127734</v>
      </c>
      <c r="N25" s="51">
        <v>127755</v>
      </c>
      <c r="O25" s="51">
        <v>127838</v>
      </c>
      <c r="P25" s="51">
        <v>127980</v>
      </c>
      <c r="Q25" s="51">
        <v>128045</v>
      </c>
      <c r="R25" s="51">
        <v>128034</v>
      </c>
      <c r="S25" s="51">
        <v>128043</v>
      </c>
      <c r="T25" s="54">
        <v>127831</v>
      </c>
      <c r="U25" s="54">
        <v>127552</v>
      </c>
      <c r="V25" s="54">
        <v>127333</v>
      </c>
      <c r="W25" s="54">
        <v>127262</v>
      </c>
      <c r="X25" s="51">
        <v>127110</v>
      </c>
      <c r="Y25" s="51">
        <v>126933</v>
      </c>
      <c r="Z25" s="51">
        <v>126706</v>
      </c>
      <c r="AA25" s="51">
        <v>126443</v>
      </c>
      <c r="AB25" s="54">
        <v>126166.9</v>
      </c>
      <c r="AC25" s="51">
        <v>125708.4</v>
      </c>
      <c r="AD25" s="51">
        <v>125502</v>
      </c>
      <c r="AE25" s="51">
        <v>124947</v>
      </c>
      <c r="AF25" s="51">
        <v>124352</v>
      </c>
    </row>
    <row r="26" spans="1:32">
      <c r="A26" s="40"/>
      <c r="B26" s="105" t="s">
        <v>102</v>
      </c>
      <c r="C26" s="51">
        <v>38723</v>
      </c>
      <c r="D26" s="51">
        <v>40806</v>
      </c>
      <c r="E26" s="51">
        <v>43296</v>
      </c>
      <c r="F26" s="51">
        <v>45093</v>
      </c>
      <c r="G26" s="51">
        <v>45954</v>
      </c>
      <c r="H26" s="51">
        <v>46617</v>
      </c>
      <c r="I26" s="51">
        <v>47008</v>
      </c>
      <c r="J26" s="51">
        <v>47370</v>
      </c>
      <c r="K26" s="51">
        <v>47645</v>
      </c>
      <c r="L26" s="51">
        <v>47892</v>
      </c>
      <c r="M26" s="51">
        <v>48083</v>
      </c>
      <c r="N26" s="51">
        <v>48185</v>
      </c>
      <c r="O26" s="51">
        <v>48438</v>
      </c>
      <c r="P26" s="51">
        <v>48684</v>
      </c>
      <c r="Q26" s="51">
        <v>49055</v>
      </c>
      <c r="R26" s="51">
        <v>49308</v>
      </c>
      <c r="S26" s="51">
        <v>49554</v>
      </c>
      <c r="T26" s="54">
        <v>49937</v>
      </c>
      <c r="U26" s="54">
        <v>50200</v>
      </c>
      <c r="V26" s="54">
        <v>50429</v>
      </c>
      <c r="W26" s="54">
        <v>50747</v>
      </c>
      <c r="X26" s="51">
        <v>51015</v>
      </c>
      <c r="Y26" s="51">
        <v>51218</v>
      </c>
      <c r="Z26" s="51">
        <v>51362</v>
      </c>
      <c r="AA26" s="51">
        <v>51585</v>
      </c>
      <c r="AB26" s="54">
        <v>51765</v>
      </c>
      <c r="AC26" s="51">
        <v>51836</v>
      </c>
      <c r="AD26" s="51">
        <v>51745</v>
      </c>
      <c r="AE26" s="51">
        <v>51628</v>
      </c>
      <c r="AF26" s="51">
        <v>51689</v>
      </c>
    </row>
    <row r="27" spans="1:32" s="5" customFormat="1">
      <c r="A27" s="40"/>
      <c r="B27" s="105" t="s">
        <v>103</v>
      </c>
      <c r="C27" s="51" t="s">
        <v>16</v>
      </c>
      <c r="D27" s="51" t="s">
        <v>16</v>
      </c>
      <c r="E27" s="51">
        <v>2641.6587119852197</v>
      </c>
      <c r="F27" s="51">
        <v>2485.056</v>
      </c>
      <c r="G27" s="51">
        <v>2432.8510000000001</v>
      </c>
      <c r="H27" s="51">
        <v>2390.5</v>
      </c>
      <c r="I27" s="51">
        <v>2367.6129999999998</v>
      </c>
      <c r="J27" s="51">
        <v>2337.6999999999998</v>
      </c>
      <c r="K27" s="51">
        <v>2310.375</v>
      </c>
      <c r="L27" s="51">
        <v>2288.0880000000002</v>
      </c>
      <c r="M27" s="51">
        <v>2263</v>
      </c>
      <c r="N27" s="51">
        <v>2238.75</v>
      </c>
      <c r="O27" s="51">
        <v>2218.663</v>
      </c>
      <c r="P27" s="51">
        <v>2201.0250000000001</v>
      </c>
      <c r="Q27" s="51">
        <v>2177.7249999999999</v>
      </c>
      <c r="R27" s="51">
        <v>2141.9879999999998</v>
      </c>
      <c r="S27" s="51">
        <v>2097.288</v>
      </c>
      <c r="T27" s="54">
        <v>2058.8249999999998</v>
      </c>
      <c r="U27" s="54">
        <v>2033.65</v>
      </c>
      <c r="V27" s="54">
        <v>2012.8130000000001</v>
      </c>
      <c r="W27" s="54">
        <v>1994.25</v>
      </c>
      <c r="X27" s="51">
        <v>1977.3130000000001</v>
      </c>
      <c r="Y27" s="51">
        <v>1959.338</v>
      </c>
      <c r="Z27" s="51">
        <v>1941.163</v>
      </c>
      <c r="AA27" s="51">
        <v>1926.25</v>
      </c>
      <c r="AB27" s="54">
        <v>1913.1880000000001</v>
      </c>
      <c r="AC27" s="51">
        <v>1900.8630000000001</v>
      </c>
      <c r="AD27" s="51">
        <v>1883.0129999999999</v>
      </c>
      <c r="AE27" s="51">
        <v>1886.2249999999999</v>
      </c>
      <c r="AF27" s="51">
        <v>1881.538</v>
      </c>
    </row>
    <row r="28" spans="1:32" s="5" customFormat="1">
      <c r="A28" s="40"/>
      <c r="B28" s="105" t="s">
        <v>157</v>
      </c>
      <c r="C28" s="51" t="s">
        <v>16</v>
      </c>
      <c r="D28" s="51" t="s">
        <v>16</v>
      </c>
      <c r="E28" s="51">
        <v>3687.8521162418465</v>
      </c>
      <c r="F28" s="51">
        <v>3629.1</v>
      </c>
      <c r="G28" s="51">
        <v>3575.2</v>
      </c>
      <c r="H28" s="51">
        <v>3524.2</v>
      </c>
      <c r="I28" s="51">
        <v>3499.5</v>
      </c>
      <c r="J28" s="51">
        <v>3470.8180000000002</v>
      </c>
      <c r="K28" s="51">
        <v>3443.067</v>
      </c>
      <c r="L28" s="51">
        <v>3415.2130000000002</v>
      </c>
      <c r="M28" s="51">
        <v>3377.0749999999998</v>
      </c>
      <c r="N28" s="51">
        <v>3322.5</v>
      </c>
      <c r="O28" s="51">
        <v>3269.9090000000001</v>
      </c>
      <c r="P28" s="51">
        <v>3231.2939999999999</v>
      </c>
      <c r="Q28" s="51">
        <v>3198.2310000000002</v>
      </c>
      <c r="R28" s="51">
        <v>3162.9160000000002</v>
      </c>
      <c r="S28" s="51">
        <v>3097.2820000000002</v>
      </c>
      <c r="T28" s="54">
        <v>3028.1149999999998</v>
      </c>
      <c r="U28" s="54">
        <v>2987.7730000000001</v>
      </c>
      <c r="V28" s="54">
        <v>2957.6889999999999</v>
      </c>
      <c r="W28" s="54">
        <v>2932.3670000000002</v>
      </c>
      <c r="X28" s="51">
        <v>2904.91</v>
      </c>
      <c r="Y28" s="51">
        <v>2868.2310000000002</v>
      </c>
      <c r="Z28" s="51">
        <v>2828.4029999999998</v>
      </c>
      <c r="AA28" s="51">
        <v>2801.5430000000001</v>
      </c>
      <c r="AB28" s="54">
        <v>2794.1370000000002</v>
      </c>
      <c r="AC28" s="51">
        <v>2794.8850000000002</v>
      </c>
      <c r="AD28" s="51">
        <v>2808.38</v>
      </c>
      <c r="AE28" s="51">
        <v>2831.6379999999999</v>
      </c>
      <c r="AF28" s="51">
        <v>2871.8969999999999</v>
      </c>
    </row>
    <row r="29" spans="1:32" s="5" customFormat="1">
      <c r="A29" s="40"/>
      <c r="B29" s="105" t="s">
        <v>158</v>
      </c>
      <c r="C29" s="51">
        <v>365.41070769230771</v>
      </c>
      <c r="D29" s="51">
        <v>366.6107428571429</v>
      </c>
      <c r="E29" s="51">
        <v>387.11134358974363</v>
      </c>
      <c r="F29" s="51">
        <v>409.512</v>
      </c>
      <c r="G29" s="51">
        <v>419.85</v>
      </c>
      <c r="H29" s="51">
        <v>431.33800000000002</v>
      </c>
      <c r="I29" s="51">
        <v>436.97500000000002</v>
      </c>
      <c r="J29" s="51">
        <v>441.86200000000002</v>
      </c>
      <c r="K29" s="51">
        <v>446.65</v>
      </c>
      <c r="L29" s="51">
        <v>452.262</v>
      </c>
      <c r="M29" s="51">
        <v>458.512</v>
      </c>
      <c r="N29" s="51">
        <v>465.7</v>
      </c>
      <c r="O29" s="51">
        <v>472.92500000000001</v>
      </c>
      <c r="P29" s="51">
        <v>480.7</v>
      </c>
      <c r="Q29" s="51">
        <v>489.22500000000002</v>
      </c>
      <c r="R29" s="51">
        <v>498.21800000000002</v>
      </c>
      <c r="S29" s="51">
        <v>507.53800000000001</v>
      </c>
      <c r="T29" s="54">
        <v>519.42499999999995</v>
      </c>
      <c r="U29" s="54">
        <v>531.5</v>
      </c>
      <c r="V29" s="54">
        <v>545.32500000000005</v>
      </c>
      <c r="W29" s="54">
        <v>558.32500000000005</v>
      </c>
      <c r="X29" s="51">
        <v>569.4</v>
      </c>
      <c r="Y29" s="51">
        <v>584.125</v>
      </c>
      <c r="Z29" s="51">
        <v>596.976</v>
      </c>
      <c r="AA29" s="51">
        <v>608.80499999999995</v>
      </c>
      <c r="AB29" s="54">
        <v>621.52700000000004</v>
      </c>
      <c r="AC29" s="51">
        <v>631.14499999999998</v>
      </c>
      <c r="AD29" s="51">
        <v>641.13699999999994</v>
      </c>
      <c r="AE29" s="51">
        <v>655.27700000000004</v>
      </c>
      <c r="AF29" s="51">
        <v>667.74199999999996</v>
      </c>
    </row>
    <row r="30" spans="1:32" s="3" customFormat="1">
      <c r="A30" s="41"/>
      <c r="B30" s="105" t="s">
        <v>106</v>
      </c>
      <c r="C30" s="51">
        <v>72064.843986487293</v>
      </c>
      <c r="D30" s="51">
        <v>78769.53105135067</v>
      </c>
      <c r="E30" s="51">
        <v>88631</v>
      </c>
      <c r="F30" s="51">
        <v>94490</v>
      </c>
      <c r="G30" s="51">
        <v>97205</v>
      </c>
      <c r="H30" s="51">
        <v>99706</v>
      </c>
      <c r="I30" s="51">
        <v>100896</v>
      </c>
      <c r="J30" s="51">
        <v>102122</v>
      </c>
      <c r="K30" s="51">
        <v>103418</v>
      </c>
      <c r="L30" s="51">
        <v>104720</v>
      </c>
      <c r="M30" s="51">
        <v>105952</v>
      </c>
      <c r="N30" s="51">
        <v>107155.784</v>
      </c>
      <c r="O30" s="51">
        <v>108416.556</v>
      </c>
      <c r="P30" s="51">
        <v>109795.643</v>
      </c>
      <c r="Q30" s="51">
        <v>111304.405</v>
      </c>
      <c r="R30" s="51">
        <v>112849.217</v>
      </c>
      <c r="S30" s="51">
        <v>114291.63800000001</v>
      </c>
      <c r="T30" s="54">
        <v>115684.856</v>
      </c>
      <c r="U30" s="54">
        <v>115013.177</v>
      </c>
      <c r="V30" s="54">
        <v>116353.584</v>
      </c>
      <c r="W30" s="54">
        <v>117701.008</v>
      </c>
      <c r="X30" s="51">
        <v>119050.48699999999</v>
      </c>
      <c r="Y30" s="51">
        <v>120419.474</v>
      </c>
      <c r="Z30" s="51">
        <v>121808.909</v>
      </c>
      <c r="AA30" s="51">
        <v>123336.376</v>
      </c>
      <c r="AB30" s="54">
        <v>124960.08900000001</v>
      </c>
      <c r="AC30" s="51">
        <v>126383.323</v>
      </c>
      <c r="AD30" s="51">
        <v>127615.215</v>
      </c>
      <c r="AE30" s="51">
        <v>128582.09600000001</v>
      </c>
      <c r="AF30" s="51">
        <v>129318</v>
      </c>
    </row>
    <row r="31" spans="1:32">
      <c r="A31" s="40"/>
      <c r="B31" s="105" t="s">
        <v>159</v>
      </c>
      <c r="C31" s="51">
        <v>14246.382670574329</v>
      </c>
      <c r="D31" s="51">
        <v>14487.372227927344</v>
      </c>
      <c r="E31" s="51">
        <v>15067.347096245805</v>
      </c>
      <c r="F31" s="51">
        <v>15459</v>
      </c>
      <c r="G31" s="51">
        <v>15611</v>
      </c>
      <c r="H31" s="51">
        <v>15812</v>
      </c>
      <c r="I31" s="51">
        <v>15926</v>
      </c>
      <c r="J31" s="51">
        <v>16046</v>
      </c>
      <c r="K31" s="51">
        <v>16149</v>
      </c>
      <c r="L31" s="51">
        <v>16225</v>
      </c>
      <c r="M31" s="51">
        <v>16282</v>
      </c>
      <c r="N31" s="51">
        <v>16320</v>
      </c>
      <c r="O31" s="51">
        <v>16346</v>
      </c>
      <c r="P31" s="51">
        <v>16382</v>
      </c>
      <c r="Q31" s="51">
        <v>16446</v>
      </c>
      <c r="R31" s="51">
        <v>16530</v>
      </c>
      <c r="S31" s="51">
        <v>16615</v>
      </c>
      <c r="T31" s="54">
        <v>16693</v>
      </c>
      <c r="U31" s="54">
        <v>16755</v>
      </c>
      <c r="V31" s="54">
        <v>16804</v>
      </c>
      <c r="W31" s="54">
        <v>16865</v>
      </c>
      <c r="X31" s="51">
        <v>16940</v>
      </c>
      <c r="Y31" s="51">
        <v>17030</v>
      </c>
      <c r="Z31" s="51">
        <v>17131</v>
      </c>
      <c r="AA31" s="51">
        <v>17232</v>
      </c>
      <c r="AB31" s="54">
        <v>17345</v>
      </c>
      <c r="AC31" s="51">
        <v>17442</v>
      </c>
      <c r="AD31" s="51">
        <v>17533</v>
      </c>
      <c r="AE31" s="51">
        <v>17701</v>
      </c>
      <c r="AF31" s="51">
        <v>17879</v>
      </c>
    </row>
    <row r="32" spans="1:32">
      <c r="A32" s="40"/>
      <c r="B32" s="105" t="s">
        <v>108</v>
      </c>
      <c r="C32" s="51">
        <v>3157</v>
      </c>
      <c r="D32" s="51">
        <v>3272</v>
      </c>
      <c r="E32" s="51">
        <v>3505.7</v>
      </c>
      <c r="F32" s="51">
        <v>3690.6</v>
      </c>
      <c r="G32" s="51">
        <v>3792.1</v>
      </c>
      <c r="H32" s="51">
        <v>3842.9</v>
      </c>
      <c r="I32" s="51">
        <v>3865.4</v>
      </c>
      <c r="J32" s="51">
        <v>3899.5</v>
      </c>
      <c r="K32" s="51">
        <v>3970</v>
      </c>
      <c r="L32" s="51">
        <v>4044.9</v>
      </c>
      <c r="M32" s="51">
        <v>4101.3</v>
      </c>
      <c r="N32" s="51">
        <v>4148</v>
      </c>
      <c r="O32" s="51">
        <v>4196.7</v>
      </c>
      <c r="P32" s="51">
        <v>4235.3</v>
      </c>
      <c r="Q32" s="51">
        <v>4271</v>
      </c>
      <c r="R32" s="51">
        <v>4317.8999999999996</v>
      </c>
      <c r="S32" s="51">
        <v>4362.8</v>
      </c>
      <c r="T32" s="54">
        <v>4392.5</v>
      </c>
      <c r="U32" s="54">
        <v>4417.7</v>
      </c>
      <c r="V32" s="54">
        <v>4461.5</v>
      </c>
      <c r="W32" s="54">
        <v>4541.8999999999996</v>
      </c>
      <c r="X32" s="51">
        <v>4638.2</v>
      </c>
      <c r="Y32" s="51">
        <v>4742.2</v>
      </c>
      <c r="Z32" s="51">
        <v>4837.7</v>
      </c>
      <c r="AA32" s="51">
        <v>4922.2</v>
      </c>
      <c r="AB32" s="54">
        <v>5012.6000000000004</v>
      </c>
      <c r="AC32" s="51">
        <v>5097.1000000000004</v>
      </c>
      <c r="AD32" s="51">
        <v>5113.7</v>
      </c>
      <c r="AE32" s="51">
        <v>5142</v>
      </c>
      <c r="AF32" s="51">
        <v>5253</v>
      </c>
    </row>
    <row r="33" spans="1:32">
      <c r="A33" s="40"/>
      <c r="B33" s="106" t="s">
        <v>160</v>
      </c>
      <c r="C33" s="52">
        <v>4100</v>
      </c>
      <c r="D33" s="52">
        <v>4153</v>
      </c>
      <c r="E33" s="52">
        <v>4262</v>
      </c>
      <c r="F33" s="52">
        <v>4359</v>
      </c>
      <c r="G33" s="52">
        <v>4405</v>
      </c>
      <c r="H33" s="52">
        <v>4462</v>
      </c>
      <c r="I33" s="52">
        <v>4491</v>
      </c>
      <c r="J33" s="52">
        <v>4514</v>
      </c>
      <c r="K33" s="52">
        <v>4538</v>
      </c>
      <c r="L33" s="52">
        <v>4565</v>
      </c>
      <c r="M33" s="52">
        <v>4592</v>
      </c>
      <c r="N33" s="52">
        <v>4623</v>
      </c>
      <c r="O33" s="52">
        <v>4661</v>
      </c>
      <c r="P33" s="52">
        <v>4709</v>
      </c>
      <c r="Q33" s="52">
        <v>4768</v>
      </c>
      <c r="R33" s="52">
        <v>4829</v>
      </c>
      <c r="S33" s="52">
        <v>4889</v>
      </c>
      <c r="T33" s="55">
        <v>4953</v>
      </c>
      <c r="U33" s="55">
        <v>5019</v>
      </c>
      <c r="V33" s="55">
        <v>5080</v>
      </c>
      <c r="W33" s="55">
        <v>5137</v>
      </c>
      <c r="X33" s="52">
        <v>5190</v>
      </c>
      <c r="Y33" s="52">
        <v>5236</v>
      </c>
      <c r="Z33" s="52">
        <v>5277</v>
      </c>
      <c r="AA33" s="52">
        <v>5312</v>
      </c>
      <c r="AB33" s="55">
        <v>5348</v>
      </c>
      <c r="AC33" s="52">
        <v>5379</v>
      </c>
      <c r="AD33" s="52">
        <v>5408</v>
      </c>
      <c r="AE33" s="52">
        <v>5457</v>
      </c>
      <c r="AF33" s="52">
        <v>5542</v>
      </c>
    </row>
    <row r="34" spans="1:32">
      <c r="A34" s="40"/>
      <c r="B34" s="105" t="s">
        <v>161</v>
      </c>
      <c r="C34" s="51">
        <v>35902.469006779967</v>
      </c>
      <c r="D34" s="51">
        <v>37203.48600242981</v>
      </c>
      <c r="E34" s="51">
        <v>38109.497837986128</v>
      </c>
      <c r="F34" s="51">
        <v>38275</v>
      </c>
      <c r="G34" s="51">
        <v>38292</v>
      </c>
      <c r="H34" s="51">
        <v>38270</v>
      </c>
      <c r="I34" s="51">
        <v>38256</v>
      </c>
      <c r="J34" s="51">
        <v>38251</v>
      </c>
      <c r="K34" s="51">
        <v>38232</v>
      </c>
      <c r="L34" s="51">
        <v>38195</v>
      </c>
      <c r="M34" s="51">
        <v>38180</v>
      </c>
      <c r="N34" s="51">
        <v>38161</v>
      </c>
      <c r="O34" s="51">
        <v>38132</v>
      </c>
      <c r="P34" s="51">
        <v>38116</v>
      </c>
      <c r="Q34" s="51">
        <v>38116</v>
      </c>
      <c r="R34" s="51">
        <v>38483</v>
      </c>
      <c r="S34" s="51">
        <v>38517</v>
      </c>
      <c r="T34" s="54">
        <v>38526</v>
      </c>
      <c r="U34" s="54">
        <v>38534</v>
      </c>
      <c r="V34" s="54">
        <v>38502</v>
      </c>
      <c r="W34" s="54">
        <v>38484</v>
      </c>
      <c r="X34" s="51">
        <v>38455</v>
      </c>
      <c r="Y34" s="51">
        <v>38427</v>
      </c>
      <c r="Z34" s="51">
        <v>38422</v>
      </c>
      <c r="AA34" s="51">
        <v>38413</v>
      </c>
      <c r="AB34" s="54">
        <v>38386</v>
      </c>
      <c r="AC34" s="51">
        <v>38354</v>
      </c>
      <c r="AD34" s="51">
        <v>38162</v>
      </c>
      <c r="AE34" s="51">
        <v>37827</v>
      </c>
      <c r="AF34" s="51">
        <v>37698</v>
      </c>
    </row>
    <row r="35" spans="1:32">
      <c r="A35" s="40"/>
      <c r="B35" s="105" t="s">
        <v>111</v>
      </c>
      <c r="C35" s="51">
        <v>9946.5168614573831</v>
      </c>
      <c r="D35" s="51">
        <v>10108.068246883553</v>
      </c>
      <c r="E35" s="51">
        <v>9966.7107846356539</v>
      </c>
      <c r="F35" s="51">
        <v>10026.175999999999</v>
      </c>
      <c r="G35" s="51">
        <v>10108.977000000001</v>
      </c>
      <c r="H35" s="51">
        <v>10217.828</v>
      </c>
      <c r="I35" s="51">
        <v>10289.897999999999</v>
      </c>
      <c r="J35" s="51">
        <v>10362.722</v>
      </c>
      <c r="K35" s="51">
        <v>10419.630999999999</v>
      </c>
      <c r="L35" s="51">
        <v>10458.821</v>
      </c>
      <c r="M35" s="51">
        <v>10483.861000000001</v>
      </c>
      <c r="N35" s="51">
        <v>10503.33</v>
      </c>
      <c r="O35" s="51">
        <v>10522.288</v>
      </c>
      <c r="P35" s="51">
        <v>10542.964</v>
      </c>
      <c r="Q35" s="51">
        <v>10558.177</v>
      </c>
      <c r="R35" s="51">
        <v>10568.246999999999</v>
      </c>
      <c r="S35" s="51">
        <v>10573.1</v>
      </c>
      <c r="T35" s="54">
        <v>10557.56</v>
      </c>
      <c r="U35" s="54">
        <v>10514.843999999999</v>
      </c>
      <c r="V35" s="54">
        <v>10457.295</v>
      </c>
      <c r="W35" s="54">
        <v>10401.062</v>
      </c>
      <c r="X35" s="51">
        <v>10358.075999999999</v>
      </c>
      <c r="Y35" s="51">
        <v>10325.451999999999</v>
      </c>
      <c r="Z35" s="51">
        <v>10300.299999999999</v>
      </c>
      <c r="AA35" s="51">
        <v>10283.822</v>
      </c>
      <c r="AB35" s="54">
        <v>10286.263000000001</v>
      </c>
      <c r="AC35" s="51">
        <v>10297.081</v>
      </c>
      <c r="AD35" s="51">
        <v>10294.589</v>
      </c>
      <c r="AE35" s="51">
        <v>10298.89</v>
      </c>
      <c r="AF35" s="51">
        <v>10317.549999999999</v>
      </c>
    </row>
    <row r="36" spans="1:32">
      <c r="A36" s="40"/>
      <c r="B36" s="105" t="s">
        <v>162</v>
      </c>
      <c r="C36" s="51" t="s">
        <v>16</v>
      </c>
      <c r="D36" s="51" t="s">
        <v>16</v>
      </c>
      <c r="E36" s="51">
        <v>5282.9997537456602</v>
      </c>
      <c r="F36" s="51">
        <v>5363.357</v>
      </c>
      <c r="G36" s="51">
        <v>5383.4719999999998</v>
      </c>
      <c r="H36" s="51">
        <v>5395.6080000000002</v>
      </c>
      <c r="I36" s="51">
        <v>5400.7039999999997</v>
      </c>
      <c r="J36" s="51">
        <v>5379.5280000000002</v>
      </c>
      <c r="K36" s="51">
        <v>5378.6610000000001</v>
      </c>
      <c r="L36" s="51">
        <v>5379.3310000000001</v>
      </c>
      <c r="M36" s="51">
        <v>5382.3639999999996</v>
      </c>
      <c r="N36" s="51">
        <v>5387.0990000000002</v>
      </c>
      <c r="O36" s="51">
        <v>5390.92</v>
      </c>
      <c r="P36" s="51">
        <v>5396.5680000000002</v>
      </c>
      <c r="Q36" s="51">
        <v>5405.86</v>
      </c>
      <c r="R36" s="51">
        <v>5417.7579999999998</v>
      </c>
      <c r="S36" s="51">
        <v>5429.973</v>
      </c>
      <c r="T36" s="54">
        <v>5398.1080000000002</v>
      </c>
      <c r="U36" s="54">
        <v>5406.2439999999997</v>
      </c>
      <c r="V36" s="54">
        <v>5413.0029999999997</v>
      </c>
      <c r="W36" s="54">
        <v>5418.5587500000001</v>
      </c>
      <c r="X36" s="51">
        <v>5422.3429999999998</v>
      </c>
      <c r="Y36" s="51">
        <v>5430.8040000000001</v>
      </c>
      <c r="Z36" s="51">
        <v>5438.3890000000001</v>
      </c>
      <c r="AA36" s="51">
        <v>5446.0107500000004</v>
      </c>
      <c r="AB36" s="54">
        <v>5453.2439999999997</v>
      </c>
      <c r="AC36" s="51">
        <v>5460.5095000000001</v>
      </c>
      <c r="AD36" s="51">
        <v>5440.6612500000001</v>
      </c>
      <c r="AE36" s="51">
        <v>5488.8852500000003</v>
      </c>
      <c r="AF36" s="51">
        <v>5529.7037499999997</v>
      </c>
    </row>
    <row r="37" spans="1:32">
      <c r="A37" s="40"/>
      <c r="B37" s="105" t="s">
        <v>113</v>
      </c>
      <c r="C37" s="51" t="s">
        <v>16</v>
      </c>
      <c r="D37" s="51" t="s">
        <v>16</v>
      </c>
      <c r="E37" s="51">
        <v>1999.1528537927302</v>
      </c>
      <c r="F37" s="51">
        <v>1988.6890000000001</v>
      </c>
      <c r="G37" s="51">
        <v>1986.327</v>
      </c>
      <c r="H37" s="51">
        <v>1983.7139999999999</v>
      </c>
      <c r="I37" s="51">
        <v>1989.395</v>
      </c>
      <c r="J37" s="51">
        <v>1991.951</v>
      </c>
      <c r="K37" s="51">
        <v>1995.0319999999999</v>
      </c>
      <c r="L37" s="51">
        <v>1996.278</v>
      </c>
      <c r="M37" s="51">
        <v>1997.271</v>
      </c>
      <c r="N37" s="51">
        <v>2000.8130000000001</v>
      </c>
      <c r="O37" s="51">
        <v>2007.848</v>
      </c>
      <c r="P37" s="51">
        <v>2018.865</v>
      </c>
      <c r="Q37" s="51">
        <v>2021.972</v>
      </c>
      <c r="R37" s="51">
        <v>2041.66</v>
      </c>
      <c r="S37" s="51">
        <v>2048.8209999999999</v>
      </c>
      <c r="T37" s="54">
        <v>2052.8389999999999</v>
      </c>
      <c r="U37" s="54">
        <v>2056.768</v>
      </c>
      <c r="V37" s="54">
        <v>2059.547</v>
      </c>
      <c r="W37" s="54">
        <v>2061.8000000000002</v>
      </c>
      <c r="X37" s="51">
        <v>2063.2979999999998</v>
      </c>
      <c r="Y37" s="51">
        <v>2064.6329999999998</v>
      </c>
      <c r="Z37" s="51">
        <v>2065.819</v>
      </c>
      <c r="AA37" s="51">
        <v>2071.9560000000001</v>
      </c>
      <c r="AB37" s="54">
        <v>2089.0140000000001</v>
      </c>
      <c r="AC37" s="51">
        <v>2102.8000000000002</v>
      </c>
      <c r="AD37" s="51">
        <v>2107.73</v>
      </c>
      <c r="AE37" s="51">
        <v>2108.5889999999999</v>
      </c>
      <c r="AF37" s="51">
        <v>2120.4380000000001</v>
      </c>
    </row>
    <row r="38" spans="1:32">
      <c r="A38" s="40"/>
      <c r="B38" s="105" t="s">
        <v>163</v>
      </c>
      <c r="C38" s="51">
        <v>38218.158126481903</v>
      </c>
      <c r="D38" s="51">
        <v>38905.742699436552</v>
      </c>
      <c r="E38" s="51">
        <v>39411.962917433651</v>
      </c>
      <c r="F38" s="51">
        <v>39718.894999999997</v>
      </c>
      <c r="G38" s="51">
        <v>40049.974000000002</v>
      </c>
      <c r="H38" s="51">
        <v>40369.667000000001</v>
      </c>
      <c r="I38" s="51">
        <v>40554.387000000002</v>
      </c>
      <c r="J38" s="51">
        <v>40766.050000000003</v>
      </c>
      <c r="K38" s="51">
        <v>41423.519999999997</v>
      </c>
      <c r="L38" s="51">
        <v>42196.231</v>
      </c>
      <c r="M38" s="51">
        <v>42859.173000000003</v>
      </c>
      <c r="N38" s="51">
        <v>43662.612999999998</v>
      </c>
      <c r="O38" s="51">
        <v>44360.521000000001</v>
      </c>
      <c r="P38" s="51">
        <v>45236.004999999997</v>
      </c>
      <c r="Q38" s="51">
        <v>45983.167999999998</v>
      </c>
      <c r="R38" s="51">
        <v>46367.55</v>
      </c>
      <c r="S38" s="51">
        <v>46562.483</v>
      </c>
      <c r="T38" s="54">
        <v>46736.256999999998</v>
      </c>
      <c r="U38" s="54">
        <v>46766.402999999998</v>
      </c>
      <c r="V38" s="54">
        <v>46593.235999999997</v>
      </c>
      <c r="W38" s="54">
        <v>46455.123</v>
      </c>
      <c r="X38" s="51">
        <v>46410.148999999998</v>
      </c>
      <c r="Y38" s="51">
        <v>46449.874000000003</v>
      </c>
      <c r="Z38" s="51">
        <v>46532.868999999999</v>
      </c>
      <c r="AA38" s="51">
        <v>46728.813999999998</v>
      </c>
      <c r="AB38" s="54">
        <v>47105.358</v>
      </c>
      <c r="AC38" s="51">
        <v>47344.851999999999</v>
      </c>
      <c r="AD38" s="51">
        <v>47373.42</v>
      </c>
      <c r="AE38" s="51">
        <v>47807.612000000001</v>
      </c>
      <c r="AF38" s="51">
        <v>48222.326999999997</v>
      </c>
    </row>
    <row r="39" spans="1:32">
      <c r="A39" s="40"/>
      <c r="B39" s="105" t="s">
        <v>164</v>
      </c>
      <c r="C39" s="51">
        <v>8319.9057437407955</v>
      </c>
      <c r="D39" s="51">
        <v>8349.9054038744762</v>
      </c>
      <c r="E39" s="51">
        <v>8616.9023790642332</v>
      </c>
      <c r="F39" s="51">
        <v>8826.9</v>
      </c>
      <c r="G39" s="51">
        <v>8846.1</v>
      </c>
      <c r="H39" s="51">
        <v>8857.9</v>
      </c>
      <c r="I39" s="51">
        <v>8872.1</v>
      </c>
      <c r="J39" s="51">
        <v>8896</v>
      </c>
      <c r="K39" s="51">
        <v>8925</v>
      </c>
      <c r="L39" s="51">
        <v>8958.2000000000007</v>
      </c>
      <c r="M39" s="51">
        <v>8993.5</v>
      </c>
      <c r="N39" s="51">
        <v>9029.6</v>
      </c>
      <c r="O39" s="51">
        <v>9080.5044999999991</v>
      </c>
      <c r="P39" s="51">
        <v>9148.0920000000006</v>
      </c>
      <c r="Q39" s="51">
        <v>9219.6370000000006</v>
      </c>
      <c r="R39" s="51">
        <v>9298.5144999999993</v>
      </c>
      <c r="S39" s="51">
        <v>9378.1260000000002</v>
      </c>
      <c r="T39" s="54">
        <v>9449.2124999999996</v>
      </c>
      <c r="U39" s="54">
        <v>9519.3739999999998</v>
      </c>
      <c r="V39" s="54">
        <v>9600.3785000000007</v>
      </c>
      <c r="W39" s="54">
        <v>9696.1095000000005</v>
      </c>
      <c r="X39" s="51">
        <v>9799.1859999999997</v>
      </c>
      <c r="Y39" s="51">
        <v>9923.0849999999991</v>
      </c>
      <c r="Z39" s="51">
        <v>10057.6975</v>
      </c>
      <c r="AA39" s="51">
        <v>10175.2135</v>
      </c>
      <c r="AB39" s="54">
        <v>10278.887000000001</v>
      </c>
      <c r="AC39" s="51">
        <v>10353.441999999999</v>
      </c>
      <c r="AD39" s="51">
        <v>10415.8105</v>
      </c>
      <c r="AE39" s="51">
        <v>10486.941000000001</v>
      </c>
      <c r="AF39" s="51">
        <v>10536.6</v>
      </c>
    </row>
    <row r="40" spans="1:32">
      <c r="A40" s="40"/>
      <c r="B40" s="105" t="s">
        <v>165</v>
      </c>
      <c r="C40" s="51">
        <v>6429.1679999999997</v>
      </c>
      <c r="D40" s="51">
        <v>6533.3209999999999</v>
      </c>
      <c r="E40" s="51">
        <v>6880.0879999999997</v>
      </c>
      <c r="F40" s="51">
        <v>7099.8592099999996</v>
      </c>
      <c r="G40" s="51">
        <v>7152.9721559999998</v>
      </c>
      <c r="H40" s="51">
        <v>7214.7662499999997</v>
      </c>
      <c r="I40" s="51">
        <v>7252.6038440000002</v>
      </c>
      <c r="J40" s="51">
        <v>7288.4895310000002</v>
      </c>
      <c r="K40" s="51">
        <v>7340.5773440000003</v>
      </c>
      <c r="L40" s="51">
        <v>7394.0527499999998</v>
      </c>
      <c r="M40" s="51">
        <v>7443.4939059999997</v>
      </c>
      <c r="N40" s="51">
        <v>7487.6413439999997</v>
      </c>
      <c r="O40" s="51">
        <v>7534.3777190000001</v>
      </c>
      <c r="P40" s="51">
        <v>7601.8390630000004</v>
      </c>
      <c r="Q40" s="51">
        <v>7692.1009059999997</v>
      </c>
      <c r="R40" s="51">
        <v>7779.1858439999996</v>
      </c>
      <c r="S40" s="51">
        <v>7837.835</v>
      </c>
      <c r="T40" s="54">
        <v>7909.3370000000004</v>
      </c>
      <c r="U40" s="54">
        <v>7996.8609999999999</v>
      </c>
      <c r="V40" s="54">
        <v>8089.3455000000004</v>
      </c>
      <c r="W40" s="54">
        <v>8188.6485000000002</v>
      </c>
      <c r="X40" s="51">
        <v>8282.3960000000006</v>
      </c>
      <c r="Y40" s="51">
        <v>8373.3379999999997</v>
      </c>
      <c r="Z40" s="51">
        <v>8451.84</v>
      </c>
      <c r="AA40" s="51">
        <v>8514.3284999999996</v>
      </c>
      <c r="AB40" s="54">
        <v>8575.2800000000007</v>
      </c>
      <c r="AC40" s="51">
        <v>8638.1664999999994</v>
      </c>
      <c r="AD40" s="51">
        <v>8704.5455000000002</v>
      </c>
      <c r="AE40" s="51">
        <v>8777.0879999999997</v>
      </c>
      <c r="AF40" s="51">
        <v>8888.1010000000006</v>
      </c>
    </row>
    <row r="41" spans="1:32">
      <c r="A41" s="40"/>
      <c r="B41" s="105" t="s">
        <v>166</v>
      </c>
      <c r="C41" s="51">
        <v>45540</v>
      </c>
      <c r="D41" s="51">
        <v>50306</v>
      </c>
      <c r="E41" s="51">
        <v>56055</v>
      </c>
      <c r="F41" s="51">
        <v>59756</v>
      </c>
      <c r="G41" s="51">
        <v>61582</v>
      </c>
      <c r="H41" s="51">
        <v>63364</v>
      </c>
      <c r="I41" s="51">
        <v>64269</v>
      </c>
      <c r="J41" s="51">
        <v>65166</v>
      </c>
      <c r="K41" s="51">
        <v>66003</v>
      </c>
      <c r="L41" s="51">
        <v>66795</v>
      </c>
      <c r="M41" s="51">
        <v>67599</v>
      </c>
      <c r="N41" s="51">
        <v>68435</v>
      </c>
      <c r="O41" s="51">
        <v>69295</v>
      </c>
      <c r="P41" s="51">
        <v>70158</v>
      </c>
      <c r="Q41" s="51">
        <v>71052</v>
      </c>
      <c r="R41" s="51">
        <v>72039</v>
      </c>
      <c r="S41" s="51">
        <v>73142</v>
      </c>
      <c r="T41" s="54">
        <v>74224</v>
      </c>
      <c r="U41" s="54">
        <v>75176</v>
      </c>
      <c r="V41" s="54">
        <v>76148</v>
      </c>
      <c r="W41" s="54">
        <v>77182</v>
      </c>
      <c r="X41" s="51">
        <v>78218</v>
      </c>
      <c r="Y41" s="51">
        <v>79278</v>
      </c>
      <c r="Z41" s="51">
        <v>80313</v>
      </c>
      <c r="AA41" s="51">
        <v>81407</v>
      </c>
      <c r="AB41" s="54">
        <v>82579</v>
      </c>
      <c r="AC41" s="51">
        <v>83385</v>
      </c>
      <c r="AD41" s="51">
        <v>84147</v>
      </c>
      <c r="AE41" s="51">
        <v>84980</v>
      </c>
      <c r="AF41" s="51">
        <v>85326</v>
      </c>
    </row>
    <row r="42" spans="1:32">
      <c r="A42" s="40"/>
      <c r="B42" s="105" t="s">
        <v>167</v>
      </c>
      <c r="C42" s="51">
        <v>56358</v>
      </c>
      <c r="D42" s="51">
        <v>56554</v>
      </c>
      <c r="E42" s="51">
        <v>57439</v>
      </c>
      <c r="F42" s="51">
        <v>58025</v>
      </c>
      <c r="G42" s="51">
        <v>58314</v>
      </c>
      <c r="H42" s="51">
        <v>58684</v>
      </c>
      <c r="I42" s="51">
        <v>58886</v>
      </c>
      <c r="J42" s="51">
        <v>59113</v>
      </c>
      <c r="K42" s="51">
        <v>59366</v>
      </c>
      <c r="L42" s="51">
        <v>59637</v>
      </c>
      <c r="M42" s="51">
        <v>59950</v>
      </c>
      <c r="N42" s="51">
        <v>60413</v>
      </c>
      <c r="O42" s="51">
        <v>60827</v>
      </c>
      <c r="P42" s="51">
        <v>61319</v>
      </c>
      <c r="Q42" s="51">
        <v>61824</v>
      </c>
      <c r="R42" s="51">
        <v>62261</v>
      </c>
      <c r="S42" s="51">
        <v>62760</v>
      </c>
      <c r="T42" s="54">
        <v>63285</v>
      </c>
      <c r="U42" s="54">
        <v>63705</v>
      </c>
      <c r="V42" s="54">
        <v>64106</v>
      </c>
      <c r="W42" s="54">
        <v>64597</v>
      </c>
      <c r="X42" s="51">
        <v>65110</v>
      </c>
      <c r="Y42" s="51">
        <v>65648</v>
      </c>
      <c r="Z42" s="51">
        <v>66040</v>
      </c>
      <c r="AA42" s="51">
        <v>66436</v>
      </c>
      <c r="AB42" s="54">
        <v>66797</v>
      </c>
      <c r="AC42" s="51">
        <v>67081</v>
      </c>
      <c r="AD42" s="51">
        <v>67026</v>
      </c>
      <c r="AE42" s="51">
        <v>67791</v>
      </c>
      <c r="AF42" s="51">
        <v>68350</v>
      </c>
    </row>
    <row r="43" spans="1:32">
      <c r="A43" s="108"/>
      <c r="B43" s="109" t="s">
        <v>168</v>
      </c>
      <c r="C43" s="117">
        <v>230008</v>
      </c>
      <c r="D43" s="117">
        <v>238506</v>
      </c>
      <c r="E43" s="117">
        <v>253530</v>
      </c>
      <c r="F43" s="117">
        <v>266588</v>
      </c>
      <c r="G43" s="117">
        <v>272958</v>
      </c>
      <c r="H43" s="117">
        <v>279328</v>
      </c>
      <c r="I43" s="117">
        <v>282398</v>
      </c>
      <c r="J43" s="117">
        <v>285225</v>
      </c>
      <c r="K43" s="117">
        <v>287955</v>
      </c>
      <c r="L43" s="117">
        <v>290626</v>
      </c>
      <c r="M43" s="117">
        <v>293262</v>
      </c>
      <c r="N43" s="117">
        <v>295993</v>
      </c>
      <c r="O43" s="117">
        <v>298818</v>
      </c>
      <c r="P43" s="117">
        <v>301696</v>
      </c>
      <c r="Q43" s="117">
        <v>304543</v>
      </c>
      <c r="R43" s="117">
        <v>307240</v>
      </c>
      <c r="S43" s="117">
        <v>309839</v>
      </c>
      <c r="T43" s="118">
        <v>312295</v>
      </c>
      <c r="U43" s="118">
        <v>314725</v>
      </c>
      <c r="V43" s="118">
        <v>317099</v>
      </c>
      <c r="W43" s="118">
        <v>319601</v>
      </c>
      <c r="X43" s="117">
        <v>322113</v>
      </c>
      <c r="Y43" s="117">
        <v>324609</v>
      </c>
      <c r="Z43" s="117">
        <v>326860</v>
      </c>
      <c r="AA43" s="117">
        <v>328794</v>
      </c>
      <c r="AB43" s="118">
        <v>330513</v>
      </c>
      <c r="AC43" s="117">
        <v>331800</v>
      </c>
      <c r="AD43" s="117">
        <v>332367</v>
      </c>
      <c r="AE43" s="117">
        <v>333568</v>
      </c>
      <c r="AF43" s="117">
        <v>335208</v>
      </c>
    </row>
    <row r="44" spans="1:32">
      <c r="A44" s="40"/>
      <c r="B44" s="105" t="s">
        <v>141</v>
      </c>
      <c r="C44" s="51" t="s">
        <v>16</v>
      </c>
      <c r="D44" s="51" t="s">
        <v>16</v>
      </c>
      <c r="E44" s="51">
        <v>1122208.5743341059</v>
      </c>
      <c r="F44" s="51">
        <v>1159490.3218266726</v>
      </c>
      <c r="G44" s="51">
        <v>1176724.5683571056</v>
      </c>
      <c r="H44" s="51">
        <v>1193201.812990474</v>
      </c>
      <c r="I44" s="51">
        <v>1201749.8053438454</v>
      </c>
      <c r="J44" s="51">
        <v>1210194.521531</v>
      </c>
      <c r="K44" s="51">
        <v>1218999.2478440001</v>
      </c>
      <c r="L44" s="51">
        <v>1227746.0210830001</v>
      </c>
      <c r="M44" s="51">
        <v>1236202.086376</v>
      </c>
      <c r="N44" s="51">
        <v>1244862.958877</v>
      </c>
      <c r="O44" s="51">
        <v>1253639.8026959999</v>
      </c>
      <c r="P44" s="51">
        <v>1263172.3185630003</v>
      </c>
      <c r="Q44" s="51">
        <v>1272967.6192389999</v>
      </c>
      <c r="R44" s="51">
        <v>1282297.902177</v>
      </c>
      <c r="S44" s="51">
        <v>1290824.1278329999</v>
      </c>
      <c r="T44" s="54">
        <v>1298953.4490000182</v>
      </c>
      <c r="U44" s="54">
        <v>1304629.0065000081</v>
      </c>
      <c r="V44" s="54">
        <v>1312060.6240845653</v>
      </c>
      <c r="W44" s="54">
        <v>1320465.7891730582</v>
      </c>
      <c r="X44" s="51">
        <v>1328777.9601669996</v>
      </c>
      <c r="Y44" s="51">
        <v>1337404.1120000021</v>
      </c>
      <c r="Z44" s="51">
        <v>1345411.1381676029</v>
      </c>
      <c r="AA44" s="51">
        <v>1353813.6530835601</v>
      </c>
      <c r="AB44" s="54">
        <v>1362528.2802500068</v>
      </c>
      <c r="AC44" s="51">
        <v>1368942.35225</v>
      </c>
      <c r="AD44" s="51">
        <v>1372617.744006851</v>
      </c>
      <c r="AE44" s="51">
        <v>1379242.0146670002</v>
      </c>
      <c r="AF44" s="51" t="s">
        <v>16</v>
      </c>
    </row>
    <row r="45" spans="1:32" s="3" customFormat="1">
      <c r="A45" s="108"/>
      <c r="B45" s="109" t="s">
        <v>142</v>
      </c>
      <c r="C45" s="117" t="s">
        <v>16</v>
      </c>
      <c r="D45" s="117" t="s">
        <v>16</v>
      </c>
      <c r="E45" s="117">
        <v>422017.54416869156</v>
      </c>
      <c r="F45" s="117">
        <v>425294.03199999995</v>
      </c>
      <c r="G45" s="117">
        <v>426407.18699999992</v>
      </c>
      <c r="H45" s="117">
        <v>427454.29800000007</v>
      </c>
      <c r="I45" s="117">
        <v>428323.90800000011</v>
      </c>
      <c r="J45" s="117">
        <v>428909.86900000001</v>
      </c>
      <c r="K45" s="117">
        <v>429710.85600000003</v>
      </c>
      <c r="L45" s="117">
        <v>431296.71299999999</v>
      </c>
      <c r="M45" s="117">
        <v>432850.91899999994</v>
      </c>
      <c r="N45" s="117">
        <v>434473.48200000008</v>
      </c>
      <c r="O45" s="117">
        <v>435844.65350000001</v>
      </c>
      <c r="P45" s="117">
        <v>437374.01000000013</v>
      </c>
      <c r="Q45" s="117">
        <v>438838.44500000007</v>
      </c>
      <c r="R45" s="117">
        <v>440215.13849999994</v>
      </c>
      <c r="S45" s="117">
        <v>440961.55899999989</v>
      </c>
      <c r="T45" s="118">
        <v>441563.62349999993</v>
      </c>
      <c r="U45" s="118">
        <v>442228.50099999999</v>
      </c>
      <c r="V45" s="118">
        <v>442687.66549999994</v>
      </c>
      <c r="W45" s="118">
        <v>443256.45425000007</v>
      </c>
      <c r="X45" s="117">
        <v>444180.49199999991</v>
      </c>
      <c r="Y45" s="117">
        <v>445186.94249999995</v>
      </c>
      <c r="Z45" s="117">
        <v>445910.98800000001</v>
      </c>
      <c r="AA45" s="117">
        <v>446764.22975000006</v>
      </c>
      <c r="AB45" s="118">
        <v>447793.86349999998</v>
      </c>
      <c r="AC45" s="117">
        <v>448243.3665</v>
      </c>
      <c r="AD45" s="117">
        <v>447935.05824999994</v>
      </c>
      <c r="AE45" s="117">
        <v>448829.24824999989</v>
      </c>
      <c r="AF45" s="117" t="s">
        <v>16</v>
      </c>
    </row>
    <row r="46" spans="1:32" s="3" customFormat="1">
      <c r="A46" s="107" t="s">
        <v>120</v>
      </c>
      <c r="B46" s="105" t="s">
        <v>121</v>
      </c>
      <c r="C46" s="51">
        <v>28450</v>
      </c>
      <c r="D46" s="51">
        <v>30350</v>
      </c>
      <c r="E46" s="51">
        <v>32970</v>
      </c>
      <c r="F46" s="51">
        <v>34779</v>
      </c>
      <c r="G46" s="51">
        <v>35604</v>
      </c>
      <c r="H46" s="51">
        <v>36399</v>
      </c>
      <c r="I46" s="51">
        <v>36784</v>
      </c>
      <c r="J46" s="51">
        <v>37156</v>
      </c>
      <c r="K46" s="51">
        <v>37516</v>
      </c>
      <c r="L46" s="51">
        <v>37870</v>
      </c>
      <c r="M46" s="51">
        <v>38226</v>
      </c>
      <c r="N46" s="51">
        <v>38592</v>
      </c>
      <c r="O46" s="51">
        <v>38971</v>
      </c>
      <c r="P46" s="51">
        <v>39356</v>
      </c>
      <c r="Q46" s="51">
        <v>39746</v>
      </c>
      <c r="R46" s="51">
        <v>40134</v>
      </c>
      <c r="S46" s="51">
        <v>40788.453000000001</v>
      </c>
      <c r="T46" s="54">
        <v>41261.49</v>
      </c>
      <c r="U46" s="54">
        <v>41733.271000000001</v>
      </c>
      <c r="V46" s="54">
        <v>42202.934999999998</v>
      </c>
      <c r="W46" s="54">
        <v>42669.5</v>
      </c>
      <c r="X46" s="51">
        <v>43131.966</v>
      </c>
      <c r="Y46" s="51">
        <v>43590.368000000002</v>
      </c>
      <c r="Z46" s="51">
        <v>44044.811000000002</v>
      </c>
      <c r="AA46" s="51">
        <v>44494.502</v>
      </c>
      <c r="AB46" s="54">
        <v>44938.712</v>
      </c>
      <c r="AC46" s="51">
        <v>45376.800000000003</v>
      </c>
      <c r="AD46" s="51">
        <v>45808.800000000003</v>
      </c>
      <c r="AE46" s="51">
        <v>46234.83</v>
      </c>
      <c r="AF46" s="51" t="s">
        <v>16</v>
      </c>
    </row>
    <row r="47" spans="1:32" s="5" customFormat="1">
      <c r="A47" s="2"/>
      <c r="B47" s="105" t="s">
        <v>122</v>
      </c>
      <c r="C47" s="51" t="s">
        <v>16</v>
      </c>
      <c r="D47" s="51" t="s">
        <v>16</v>
      </c>
      <c r="E47" s="51">
        <v>8647.3052665742962</v>
      </c>
      <c r="F47" s="51">
        <v>8406.0669999999991</v>
      </c>
      <c r="G47" s="51">
        <v>8312.0679999999993</v>
      </c>
      <c r="H47" s="51">
        <v>8210.6239999999998</v>
      </c>
      <c r="I47" s="51">
        <v>8170.1719999999996</v>
      </c>
      <c r="J47" s="51">
        <v>7913.3010000000004</v>
      </c>
      <c r="K47" s="51">
        <v>7868.9</v>
      </c>
      <c r="L47" s="51">
        <v>7823.5569999999998</v>
      </c>
      <c r="M47" s="51">
        <v>7781.1610000000001</v>
      </c>
      <c r="N47" s="51">
        <v>7739.9</v>
      </c>
      <c r="O47" s="51">
        <v>7699.02</v>
      </c>
      <c r="P47" s="51">
        <v>7659.7640000000001</v>
      </c>
      <c r="Q47" s="51">
        <v>7623.3950000000004</v>
      </c>
      <c r="R47" s="51">
        <v>7585.1310000000003</v>
      </c>
      <c r="S47" s="51">
        <v>7534.2889999999998</v>
      </c>
      <c r="T47" s="51">
        <v>7348.3280000000004</v>
      </c>
      <c r="U47" s="51">
        <v>7305.8879999999999</v>
      </c>
      <c r="V47" s="51">
        <v>7265.1149999999998</v>
      </c>
      <c r="W47" s="51">
        <v>7223.9369999999999</v>
      </c>
      <c r="X47" s="51">
        <v>7177.991</v>
      </c>
      <c r="Y47" s="51">
        <v>7127.8215</v>
      </c>
      <c r="Z47" s="51">
        <v>7075.9465</v>
      </c>
      <c r="AA47" s="51">
        <v>7025.0365000000002</v>
      </c>
      <c r="AB47" s="54">
        <v>6975.7605000000003</v>
      </c>
      <c r="AC47" s="51">
        <v>6934.0150000000003</v>
      </c>
      <c r="AD47" s="51">
        <v>6877.7425000000003</v>
      </c>
      <c r="AE47" s="51">
        <v>6465.0969999999998</v>
      </c>
      <c r="AF47" s="51">
        <v>6443.442</v>
      </c>
    </row>
    <row r="48" spans="1:32" s="5" customFormat="1">
      <c r="A48" s="2"/>
      <c r="B48" s="105" t="s">
        <v>123</v>
      </c>
      <c r="C48" s="51">
        <v>1000720</v>
      </c>
      <c r="D48" s="51">
        <v>1058510</v>
      </c>
      <c r="E48" s="51">
        <v>1158230</v>
      </c>
      <c r="F48" s="51">
        <v>1211210</v>
      </c>
      <c r="G48" s="51">
        <v>1236260</v>
      </c>
      <c r="H48" s="51">
        <v>1257860</v>
      </c>
      <c r="I48" s="51">
        <v>1267430</v>
      </c>
      <c r="J48" s="51">
        <v>1276270</v>
      </c>
      <c r="K48" s="51">
        <v>1284530</v>
      </c>
      <c r="L48" s="51">
        <v>1292270</v>
      </c>
      <c r="M48" s="51">
        <v>1299880</v>
      </c>
      <c r="N48" s="51">
        <v>1307560</v>
      </c>
      <c r="O48" s="51">
        <v>1314480</v>
      </c>
      <c r="P48" s="51">
        <v>1321290</v>
      </c>
      <c r="Q48" s="51">
        <v>1328020</v>
      </c>
      <c r="R48" s="51">
        <v>1334500</v>
      </c>
      <c r="S48" s="51">
        <v>1340910</v>
      </c>
      <c r="T48" s="51">
        <v>1349160</v>
      </c>
      <c r="U48" s="51">
        <v>1359220</v>
      </c>
      <c r="V48" s="51">
        <v>1367260</v>
      </c>
      <c r="W48" s="51">
        <v>1376460</v>
      </c>
      <c r="X48" s="51">
        <v>1383260</v>
      </c>
      <c r="Y48" s="51">
        <v>1392320</v>
      </c>
      <c r="Z48" s="51">
        <v>1400110</v>
      </c>
      <c r="AA48" s="51">
        <v>1405410</v>
      </c>
      <c r="AB48" s="54">
        <v>1410080</v>
      </c>
      <c r="AC48" s="51">
        <v>1412120</v>
      </c>
      <c r="AD48" s="51">
        <v>1412600</v>
      </c>
      <c r="AE48" s="51">
        <v>1411750</v>
      </c>
      <c r="AF48" s="51" t="s">
        <v>16</v>
      </c>
    </row>
    <row r="49" spans="1:32" s="5" customFormat="1">
      <c r="A49" s="2"/>
      <c r="B49" s="105" t="s">
        <v>124</v>
      </c>
      <c r="C49" s="51" t="s">
        <v>16</v>
      </c>
      <c r="D49" s="51" t="s">
        <v>16</v>
      </c>
      <c r="E49" s="51">
        <v>4742.2875874955689</v>
      </c>
      <c r="F49" s="51">
        <v>4620.03</v>
      </c>
      <c r="G49" s="51">
        <v>4534.92</v>
      </c>
      <c r="H49" s="51">
        <v>4512.598</v>
      </c>
      <c r="I49" s="51">
        <v>4468.3019999999997</v>
      </c>
      <c r="J49" s="51">
        <v>4300.45</v>
      </c>
      <c r="K49" s="51">
        <v>4305.4390000000003</v>
      </c>
      <c r="L49" s="51">
        <v>4305.5550000000003</v>
      </c>
      <c r="M49" s="51">
        <v>4308.2929999999997</v>
      </c>
      <c r="N49" s="51">
        <v>4311.674</v>
      </c>
      <c r="O49" s="51">
        <v>4313.009</v>
      </c>
      <c r="P49" s="51">
        <v>4312.7489999999998</v>
      </c>
      <c r="Q49" s="51">
        <v>4310.8819999999996</v>
      </c>
      <c r="R49" s="51">
        <v>4306.3220000000001</v>
      </c>
      <c r="S49" s="51">
        <v>4296.3519999999999</v>
      </c>
      <c r="T49" s="51">
        <v>4282.9210000000003</v>
      </c>
      <c r="U49" s="51">
        <v>4269.0619999999999</v>
      </c>
      <c r="V49" s="51">
        <v>4254.4750000000004</v>
      </c>
      <c r="W49" s="51">
        <v>4236.0630000000001</v>
      </c>
      <c r="X49" s="51">
        <v>4207.9930000000004</v>
      </c>
      <c r="Y49" s="51">
        <v>4172.4409999999998</v>
      </c>
      <c r="Z49" s="51">
        <v>4129.8530000000001</v>
      </c>
      <c r="AA49" s="51">
        <v>4090.87</v>
      </c>
      <c r="AB49" s="54">
        <v>4067.2060000000001</v>
      </c>
      <c r="AC49" s="51">
        <v>4047.26</v>
      </c>
      <c r="AD49" s="51">
        <v>3957.7150000000001</v>
      </c>
      <c r="AE49" s="51">
        <v>3907.8319999999999</v>
      </c>
      <c r="AF49" s="51" t="s">
        <v>16</v>
      </c>
    </row>
    <row r="50" spans="1:32" s="5" customFormat="1">
      <c r="A50" s="2"/>
      <c r="B50" s="105" t="s">
        <v>125</v>
      </c>
      <c r="C50" s="51" t="s">
        <v>16</v>
      </c>
      <c r="D50" s="51" t="s">
        <v>16</v>
      </c>
      <c r="E50" s="51">
        <v>23160.165633807694</v>
      </c>
      <c r="F50" s="51">
        <v>22680.95</v>
      </c>
      <c r="G50" s="51">
        <v>22545.93</v>
      </c>
      <c r="H50" s="51">
        <v>22458.02</v>
      </c>
      <c r="I50" s="51">
        <v>22435.21</v>
      </c>
      <c r="J50" s="51">
        <v>22408.39</v>
      </c>
      <c r="K50" s="51">
        <v>21675.78</v>
      </c>
      <c r="L50" s="51">
        <v>21574.37</v>
      </c>
      <c r="M50" s="51">
        <v>21451.85</v>
      </c>
      <c r="N50" s="51">
        <v>21319.67</v>
      </c>
      <c r="O50" s="51">
        <v>21193.75</v>
      </c>
      <c r="P50" s="51">
        <v>20882.98</v>
      </c>
      <c r="Q50" s="51">
        <v>20537.849999999999</v>
      </c>
      <c r="R50" s="51">
        <v>20367.439999999999</v>
      </c>
      <c r="S50" s="51">
        <v>20246.8</v>
      </c>
      <c r="T50" s="51">
        <v>20147.66</v>
      </c>
      <c r="U50" s="51">
        <v>20060.18</v>
      </c>
      <c r="V50" s="51">
        <v>19988.689999999999</v>
      </c>
      <c r="W50" s="51">
        <v>19916.45</v>
      </c>
      <c r="X50" s="51">
        <v>19822.25</v>
      </c>
      <c r="Y50" s="51">
        <v>19706.419999999998</v>
      </c>
      <c r="Z50" s="51">
        <v>19592.93</v>
      </c>
      <c r="AA50" s="51">
        <v>19483.84</v>
      </c>
      <c r="AB50" s="54">
        <v>19394.23</v>
      </c>
      <c r="AC50" s="51">
        <v>19296.080000000002</v>
      </c>
      <c r="AD50" s="51">
        <v>19126.3</v>
      </c>
      <c r="AE50" s="51">
        <v>19052.689999999999</v>
      </c>
      <c r="AF50" s="51">
        <v>19054.55</v>
      </c>
    </row>
    <row r="51" spans="1:32" s="5" customFormat="1">
      <c r="A51" s="2"/>
      <c r="B51" s="105" t="s">
        <v>126</v>
      </c>
      <c r="C51" s="51">
        <v>139221.5</v>
      </c>
      <c r="D51" s="51">
        <v>143033.45000000001</v>
      </c>
      <c r="E51" s="51">
        <v>148394.22</v>
      </c>
      <c r="F51" s="51">
        <v>148375.79</v>
      </c>
      <c r="G51" s="51">
        <v>147915.37</v>
      </c>
      <c r="H51" s="51">
        <v>147214.78</v>
      </c>
      <c r="I51" s="51">
        <v>146596.87</v>
      </c>
      <c r="J51" s="51">
        <v>145976.47</v>
      </c>
      <c r="K51" s="51">
        <v>145306.49</v>
      </c>
      <c r="L51" s="51">
        <v>144648.62</v>
      </c>
      <c r="M51" s="51">
        <v>144067.32</v>
      </c>
      <c r="N51" s="51">
        <v>143518.81</v>
      </c>
      <c r="O51" s="51">
        <v>143049.64000000001</v>
      </c>
      <c r="P51" s="51">
        <v>142805.10999999999</v>
      </c>
      <c r="Q51" s="51">
        <v>142742.37</v>
      </c>
      <c r="R51" s="51">
        <v>142785.35</v>
      </c>
      <c r="S51" s="51">
        <v>142849.47</v>
      </c>
      <c r="T51" s="51">
        <v>142960.91</v>
      </c>
      <c r="U51" s="51">
        <v>143201.72</v>
      </c>
      <c r="V51" s="51">
        <v>143507</v>
      </c>
      <c r="W51" s="51">
        <v>146090.61300000001</v>
      </c>
      <c r="X51" s="51">
        <v>146406</v>
      </c>
      <c r="Y51" s="51">
        <v>146674.54</v>
      </c>
      <c r="Z51" s="51">
        <v>146842.4</v>
      </c>
      <c r="AA51" s="51">
        <v>146830.6</v>
      </c>
      <c r="AB51" s="54">
        <v>146764.70000000001</v>
      </c>
      <c r="AC51" s="51">
        <v>146459.802</v>
      </c>
      <c r="AD51" s="51">
        <v>145845.59084576284</v>
      </c>
      <c r="AE51" s="51" t="s">
        <v>16</v>
      </c>
      <c r="AF51" s="51" t="s">
        <v>16</v>
      </c>
    </row>
    <row r="52" spans="1:32" s="3" customFormat="1">
      <c r="A52" s="2"/>
      <c r="B52" s="105" t="s">
        <v>127</v>
      </c>
      <c r="C52" s="51">
        <v>2533</v>
      </c>
      <c r="D52" s="51">
        <v>2736</v>
      </c>
      <c r="E52" s="51">
        <v>3135</v>
      </c>
      <c r="F52" s="51">
        <v>3525</v>
      </c>
      <c r="G52" s="51">
        <v>3796</v>
      </c>
      <c r="H52" s="51">
        <v>3959</v>
      </c>
      <c r="I52" s="51">
        <v>4028</v>
      </c>
      <c r="J52" s="51">
        <v>4138</v>
      </c>
      <c r="K52" s="51">
        <v>4176</v>
      </c>
      <c r="L52" s="51">
        <v>4115</v>
      </c>
      <c r="M52" s="51">
        <v>4167</v>
      </c>
      <c r="N52" s="51">
        <v>4266</v>
      </c>
      <c r="O52" s="51">
        <v>4401</v>
      </c>
      <c r="P52" s="51">
        <v>4589</v>
      </c>
      <c r="Q52" s="51">
        <v>4839</v>
      </c>
      <c r="R52" s="51">
        <v>4988</v>
      </c>
      <c r="S52" s="51">
        <v>5077</v>
      </c>
      <c r="T52" s="51">
        <v>5184</v>
      </c>
      <c r="U52" s="51">
        <v>5312</v>
      </c>
      <c r="V52" s="51">
        <v>5399</v>
      </c>
      <c r="W52" s="51">
        <v>5470</v>
      </c>
      <c r="X52" s="51">
        <v>5535</v>
      </c>
      <c r="Y52" s="51">
        <v>5607</v>
      </c>
      <c r="Z52" s="51">
        <v>5612</v>
      </c>
      <c r="AA52" s="51">
        <v>5639</v>
      </c>
      <c r="AB52" s="51">
        <v>5704</v>
      </c>
      <c r="AC52" s="51">
        <v>5686</v>
      </c>
      <c r="AD52" s="51">
        <v>5454</v>
      </c>
      <c r="AE52" s="51">
        <v>5637</v>
      </c>
      <c r="AF52" s="51" t="s">
        <v>16</v>
      </c>
    </row>
    <row r="53" spans="1:32" s="3" customFormat="1">
      <c r="A53" s="2"/>
      <c r="B53" s="105" t="s">
        <v>128</v>
      </c>
      <c r="C53" s="51" t="s">
        <v>16</v>
      </c>
      <c r="D53" s="51">
        <v>32313.084699999999</v>
      </c>
      <c r="E53" s="51">
        <v>36939.778899999998</v>
      </c>
      <c r="F53" s="51">
        <v>40203.546900000001</v>
      </c>
      <c r="G53" s="51">
        <v>41824.429100000001</v>
      </c>
      <c r="H53" s="51">
        <v>43378.857400000001</v>
      </c>
      <c r="I53" s="51">
        <v>44107.8586</v>
      </c>
      <c r="J53" s="51">
        <v>44819.777000000002</v>
      </c>
      <c r="K53" s="51">
        <v>45920.830605811003</v>
      </c>
      <c r="L53" s="51">
        <v>46460.581460293004</v>
      </c>
      <c r="M53" s="51">
        <v>47020.712718385003</v>
      </c>
      <c r="N53" s="51">
        <v>47601.908747902999</v>
      </c>
      <c r="O53" s="51">
        <v>48204.889342458999</v>
      </c>
      <c r="P53" s="51">
        <v>48830.411277213003</v>
      </c>
      <c r="Q53" s="51">
        <v>49561.650582000002</v>
      </c>
      <c r="R53" s="51">
        <v>50223.589129</v>
      </c>
      <c r="S53" s="51">
        <v>50896.271311999997</v>
      </c>
      <c r="T53" s="51">
        <v>51580.122253000001</v>
      </c>
      <c r="U53" s="51">
        <v>52275.308792000003</v>
      </c>
      <c r="V53" s="51">
        <v>52982.369327</v>
      </c>
      <c r="W53" s="51">
        <v>53701.487536000001</v>
      </c>
      <c r="X53" s="51">
        <v>54432.731252999998</v>
      </c>
      <c r="Y53" s="51">
        <v>55173.509033000002</v>
      </c>
      <c r="Z53" s="51">
        <v>55905.546187</v>
      </c>
      <c r="AA53" s="51">
        <v>56622.824265000003</v>
      </c>
      <c r="AB53" s="51">
        <v>57341.698617000002</v>
      </c>
      <c r="AC53" s="51">
        <v>58064.778759000001</v>
      </c>
      <c r="AD53" s="51">
        <v>58790.988790000003</v>
      </c>
      <c r="AE53" s="51">
        <v>59517.239717999997</v>
      </c>
      <c r="AF53" s="51" t="s">
        <v>16</v>
      </c>
    </row>
    <row r="54" spans="1:32" s="3" customFormat="1">
      <c r="A54" s="2"/>
      <c r="B54" s="105" t="s">
        <v>129</v>
      </c>
      <c r="C54" s="51">
        <v>18194</v>
      </c>
      <c r="D54" s="51">
        <v>19314</v>
      </c>
      <c r="E54" s="51">
        <v>20606</v>
      </c>
      <c r="F54" s="51">
        <v>21357</v>
      </c>
      <c r="G54" s="51">
        <v>21743</v>
      </c>
      <c r="H54" s="51">
        <v>22092</v>
      </c>
      <c r="I54" s="51">
        <v>22277</v>
      </c>
      <c r="J54" s="51">
        <v>22406</v>
      </c>
      <c r="K54" s="51">
        <v>22521</v>
      </c>
      <c r="L54" s="51">
        <v>22605</v>
      </c>
      <c r="M54" s="51">
        <v>22689</v>
      </c>
      <c r="N54" s="51">
        <v>22770</v>
      </c>
      <c r="O54" s="51">
        <v>22877</v>
      </c>
      <c r="P54" s="51">
        <v>22958</v>
      </c>
      <c r="Q54" s="51">
        <v>23037</v>
      </c>
      <c r="R54" s="51">
        <v>23120</v>
      </c>
      <c r="S54" s="51">
        <v>23162</v>
      </c>
      <c r="T54" s="51">
        <v>23225</v>
      </c>
      <c r="U54" s="51">
        <v>23316</v>
      </c>
      <c r="V54" s="51">
        <v>23374</v>
      </c>
      <c r="W54" s="51">
        <v>23434</v>
      </c>
      <c r="X54" s="51">
        <v>23492</v>
      </c>
      <c r="Y54" s="51">
        <v>23540</v>
      </c>
      <c r="Z54" s="51">
        <v>23571</v>
      </c>
      <c r="AA54" s="51">
        <v>23589</v>
      </c>
      <c r="AB54" s="51">
        <v>23603</v>
      </c>
      <c r="AC54" s="51">
        <v>23561</v>
      </c>
      <c r="AD54" s="51">
        <v>23375</v>
      </c>
      <c r="AE54" s="51">
        <v>23334</v>
      </c>
      <c r="AF54" s="51">
        <v>23320</v>
      </c>
    </row>
    <row r="55" spans="1:32">
      <c r="B55" s="115"/>
      <c r="C55" s="85"/>
      <c r="D55" s="85"/>
      <c r="E55" s="85"/>
    </row>
    <row r="56" spans="1:32">
      <c r="A56" s="85" t="s">
        <v>169</v>
      </c>
      <c r="B56" s="4"/>
    </row>
  </sheetData>
  <phoneticPr fontId="0" type="noConversion"/>
  <hyperlinks>
    <hyperlink ref="C1" location="Innhold!A1" display="Innhold og tegnforklaring" xr:uid="{02C4C284-2340-4300-A059-4B94F6E2766B}"/>
  </hyperlinks>
  <pageMargins left="0.15748031496062992" right="0.15748031496062992" top="0.78740157480314965" bottom="0.82677165354330717" header="0.51181102362204722" footer="0.51181102362204722"/>
  <pageSetup paperSize="9" scale="70" orientation="landscape" r:id="rId1"/>
  <headerFooter alignWithMargins="0"/>
  <colBreaks count="1" manualBreakCount="1">
    <brk id="15" max="4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</sheetPr>
  <dimension ref="A1:AE57"/>
  <sheetViews>
    <sheetView showGridLines="0" zoomScale="90" zoomScaleNormal="90" workbookViewId="0">
      <selection activeCell="A2" sqref="A2"/>
    </sheetView>
  </sheetViews>
  <sheetFormatPr defaultColWidth="11.42578125" defaultRowHeight="12.75"/>
  <cols>
    <col min="1" max="1" width="11.42578125" style="2"/>
    <col min="2" max="2" width="23.5703125" style="2" customWidth="1"/>
    <col min="3" max="30" width="9.140625" style="2" customWidth="1"/>
    <col min="31" max="16384" width="11.42578125" style="2"/>
  </cols>
  <sheetData>
    <row r="1" spans="1:31">
      <c r="A1" s="79" t="s">
        <v>67</v>
      </c>
      <c r="B1" s="113"/>
      <c r="E1" s="90" t="s">
        <v>24</v>
      </c>
    </row>
    <row r="2" spans="1:31" ht="18">
      <c r="A2" s="12" t="s">
        <v>170</v>
      </c>
    </row>
    <row r="3" spans="1:31" ht="15.75">
      <c r="A3" s="14" t="s">
        <v>171</v>
      </c>
    </row>
    <row r="5" spans="1:31" ht="14.25">
      <c r="A5" s="26"/>
      <c r="B5" s="112" t="s">
        <v>80</v>
      </c>
      <c r="C5" s="18">
        <v>1981</v>
      </c>
      <c r="D5" s="8">
        <v>1985</v>
      </c>
      <c r="E5" s="8">
        <v>1991</v>
      </c>
      <c r="F5" s="8">
        <v>1995</v>
      </c>
      <c r="G5" s="8">
        <v>1997</v>
      </c>
      <c r="H5" s="8">
        <v>1999</v>
      </c>
      <c r="I5" s="25">
        <v>2000</v>
      </c>
      <c r="J5" s="24">
        <v>2001</v>
      </c>
      <c r="K5" s="8">
        <v>2002</v>
      </c>
      <c r="L5" s="8">
        <v>2003</v>
      </c>
      <c r="M5" s="8">
        <v>2004</v>
      </c>
      <c r="N5" s="8">
        <v>2005</v>
      </c>
      <c r="O5" s="8">
        <v>2006</v>
      </c>
      <c r="P5" s="8">
        <v>2007</v>
      </c>
      <c r="Q5" s="8">
        <v>2008</v>
      </c>
      <c r="R5" s="8">
        <v>2009</v>
      </c>
      <c r="S5" s="27">
        <v>2010</v>
      </c>
      <c r="T5" s="27">
        <v>2011</v>
      </c>
      <c r="U5" s="27">
        <v>2012</v>
      </c>
      <c r="V5" s="27">
        <v>2013</v>
      </c>
      <c r="W5" s="27">
        <v>2014</v>
      </c>
      <c r="X5" s="27">
        <v>2015</v>
      </c>
      <c r="Y5" s="27">
        <v>2016</v>
      </c>
      <c r="Z5" s="27">
        <v>2017</v>
      </c>
      <c r="AA5" s="27">
        <v>2018</v>
      </c>
      <c r="AB5" s="25">
        <v>2019</v>
      </c>
      <c r="AC5" s="25">
        <v>2020</v>
      </c>
      <c r="AD5" s="27">
        <v>2021</v>
      </c>
      <c r="AE5" s="27">
        <v>2022</v>
      </c>
    </row>
    <row r="6" spans="1:31">
      <c r="A6" s="40" t="s">
        <v>81</v>
      </c>
      <c r="B6" s="104" t="s">
        <v>82</v>
      </c>
      <c r="C6" s="50">
        <v>6881.3417560083335</v>
      </c>
      <c r="D6" s="50">
        <v>7369.2929442583345</v>
      </c>
      <c r="E6" s="50">
        <v>8551.1564399583312</v>
      </c>
      <c r="F6" s="50">
        <v>9003.5154499250002</v>
      </c>
      <c r="G6" s="50">
        <v>9187.7411511499995</v>
      </c>
      <c r="H6" s="50">
        <v>9366.4280712333348</v>
      </c>
      <c r="I6" s="50">
        <v>9549.3791720416684</v>
      </c>
      <c r="J6" s="50">
        <v>9716.5602871999999</v>
      </c>
      <c r="K6" s="50">
        <v>9865.5337229833349</v>
      </c>
      <c r="L6" s="50">
        <v>10038.738782208333</v>
      </c>
      <c r="M6" s="50">
        <v>10155.412387824999</v>
      </c>
      <c r="N6" s="50">
        <v>10455.078032550002</v>
      </c>
      <c r="O6" s="50">
        <v>10683.715376808332</v>
      </c>
      <c r="P6" s="50">
        <v>10964.114755641667</v>
      </c>
      <c r="Q6" s="50">
        <v>11258.634413241665</v>
      </c>
      <c r="R6" s="50">
        <v>11498.817518833333</v>
      </c>
      <c r="S6" s="50">
        <v>11687.228294441666</v>
      </c>
      <c r="T6" s="50">
        <v>11876.101500266668</v>
      </c>
      <c r="U6" s="53">
        <v>12033.398622783336</v>
      </c>
      <c r="V6" s="53">
        <v>12200.317494208331</v>
      </c>
      <c r="W6" s="53">
        <v>12344.800816274999</v>
      </c>
      <c r="X6" s="53">
        <v>12583.651696704388</v>
      </c>
      <c r="Y6" s="50">
        <v>12757.994967650488</v>
      </c>
      <c r="Z6" s="50">
        <v>13037.586573482207</v>
      </c>
      <c r="AA6" s="50">
        <v>13347.243831378892</v>
      </c>
      <c r="AB6" s="50">
        <v>13632.934906162553</v>
      </c>
      <c r="AC6" s="53">
        <v>13601.514514787843</v>
      </c>
      <c r="AD6" s="50">
        <v>13815.316782262153</v>
      </c>
      <c r="AE6" s="50">
        <v>14193.578385575514</v>
      </c>
    </row>
    <row r="7" spans="1:31">
      <c r="A7" s="40"/>
      <c r="B7" s="105" t="s">
        <v>145</v>
      </c>
      <c r="C7" s="51">
        <v>3233.8624100000002</v>
      </c>
      <c r="D7" s="51">
        <v>3347.6312200000002</v>
      </c>
      <c r="E7" s="51">
        <v>3568.43361</v>
      </c>
      <c r="F7" s="51">
        <v>3808.8908900000001</v>
      </c>
      <c r="G7" s="51">
        <v>3780.1425200000003</v>
      </c>
      <c r="H7" s="51">
        <v>3810.8262600000003</v>
      </c>
      <c r="I7" s="51">
        <v>3819.4631099999997</v>
      </c>
      <c r="J7" s="51">
        <v>3848.2440000000001</v>
      </c>
      <c r="K7" s="51">
        <v>3918.2850599999997</v>
      </c>
      <c r="L7" s="51">
        <v>3963.1151400000003</v>
      </c>
      <c r="M7" s="51">
        <v>3890.19083</v>
      </c>
      <c r="N7" s="51">
        <v>3971.00326</v>
      </c>
      <c r="O7" s="51">
        <v>4037.8053399999999</v>
      </c>
      <c r="P7" s="51">
        <v>4124.0361400000002</v>
      </c>
      <c r="Q7" s="51">
        <v>4166.1772999999994</v>
      </c>
      <c r="R7" s="51">
        <v>4205.2306200000003</v>
      </c>
      <c r="S7" s="51">
        <v>4220.1971099999992</v>
      </c>
      <c r="T7" s="51">
        <v>4246.34476</v>
      </c>
      <c r="U7" s="54">
        <v>4293.4756300000008</v>
      </c>
      <c r="V7" s="54">
        <v>4336.15607</v>
      </c>
      <c r="W7" s="54">
        <v>4357.67119</v>
      </c>
      <c r="X7" s="54">
        <v>4400.1978606493976</v>
      </c>
      <c r="Y7" s="51">
        <v>4490.3764032904191</v>
      </c>
      <c r="Z7" s="51">
        <v>4508.2021035685029</v>
      </c>
      <c r="AA7" s="51">
        <v>4539.2533234077455</v>
      </c>
      <c r="AB7" s="51">
        <v>4559.3791140442918</v>
      </c>
      <c r="AC7" s="54">
        <v>4540.4783715334488</v>
      </c>
      <c r="AD7" s="51">
        <v>4589.7553073652907</v>
      </c>
      <c r="AE7" s="51">
        <v>4663.7332135684464</v>
      </c>
    </row>
    <row r="8" spans="1:31">
      <c r="A8" s="40"/>
      <c r="B8" s="105" t="s">
        <v>146</v>
      </c>
      <c r="C8" s="51">
        <v>4094</v>
      </c>
      <c r="D8" s="51">
        <v>4112</v>
      </c>
      <c r="E8" s="51">
        <v>4210</v>
      </c>
      <c r="F8" s="51">
        <v>4318</v>
      </c>
      <c r="G8" s="51">
        <v>4347.8</v>
      </c>
      <c r="H8" s="51">
        <v>4382</v>
      </c>
      <c r="I8" s="51">
        <v>4400.7</v>
      </c>
      <c r="J8" s="51">
        <v>4343.5</v>
      </c>
      <c r="K8" s="51">
        <v>4401.8999999999996</v>
      </c>
      <c r="L8" s="51">
        <v>4434.7</v>
      </c>
      <c r="M8" s="51">
        <v>4519.5</v>
      </c>
      <c r="N8" s="51">
        <v>4625.8</v>
      </c>
      <c r="O8" s="51">
        <v>4647.2</v>
      </c>
      <c r="P8" s="51">
        <v>4733.3</v>
      </c>
      <c r="Q8" s="51">
        <v>4779.5571819999986</v>
      </c>
      <c r="R8" s="51">
        <v>4800.2969590000002</v>
      </c>
      <c r="S8" s="51">
        <v>4894.5831859999998</v>
      </c>
      <c r="T8" s="51">
        <v>4855.971356</v>
      </c>
      <c r="U8" s="54">
        <v>4893.1860269999997</v>
      </c>
      <c r="V8" s="54">
        <v>4947.1080000000002</v>
      </c>
      <c r="W8" s="54">
        <v>4967.0410000000002</v>
      </c>
      <c r="X8" s="54">
        <v>4973.6629999999996</v>
      </c>
      <c r="Y8" s="51">
        <v>4990.1781156623929</v>
      </c>
      <c r="Z8" s="51">
        <v>5028.2909762827621</v>
      </c>
      <c r="AA8" s="51">
        <v>5039.9543101408817</v>
      </c>
      <c r="AB8" s="51">
        <v>5087.585625531985</v>
      </c>
      <c r="AC8" s="54">
        <v>5100.470976659808</v>
      </c>
      <c r="AD8" s="51">
        <v>5230.0132571109143</v>
      </c>
      <c r="AE8" s="51">
        <v>5296.1189868455085</v>
      </c>
    </row>
    <row r="9" spans="1:31">
      <c r="A9" s="40"/>
      <c r="B9" s="105" t="s">
        <v>85</v>
      </c>
      <c r="C9" s="51">
        <v>12309.8</v>
      </c>
      <c r="D9" s="51">
        <v>13089.4</v>
      </c>
      <c r="E9" s="51">
        <v>14414.3</v>
      </c>
      <c r="F9" s="51">
        <v>14759.2</v>
      </c>
      <c r="G9" s="51">
        <v>15141.6</v>
      </c>
      <c r="H9" s="51">
        <v>15643.7</v>
      </c>
      <c r="I9" s="51">
        <v>15898.9</v>
      </c>
      <c r="J9" s="51">
        <v>16147.3</v>
      </c>
      <c r="K9" s="51">
        <v>16615.099999999999</v>
      </c>
      <c r="L9" s="51">
        <v>16999.599999999999</v>
      </c>
      <c r="M9" s="51">
        <v>17202.7</v>
      </c>
      <c r="N9" s="51">
        <v>17351.400000000001</v>
      </c>
      <c r="O9" s="51">
        <v>17562.900000000001</v>
      </c>
      <c r="P9" s="51">
        <v>17908.3</v>
      </c>
      <c r="Q9" s="51">
        <v>18185</v>
      </c>
      <c r="R9" s="51">
        <v>18314.599999999999</v>
      </c>
      <c r="S9" s="51">
        <v>18517</v>
      </c>
      <c r="T9" s="51">
        <v>18685.7</v>
      </c>
      <c r="U9" s="54">
        <v>18875.2</v>
      </c>
      <c r="V9" s="54">
        <v>19103.3</v>
      </c>
      <c r="W9" s="54">
        <v>19189.3</v>
      </c>
      <c r="X9" s="54">
        <v>19313.498501686325</v>
      </c>
      <c r="Y9" s="51">
        <v>19448.762705960875</v>
      </c>
      <c r="Z9" s="51">
        <v>19733.786097567532</v>
      </c>
      <c r="AA9" s="51">
        <v>19963.129684087897</v>
      </c>
      <c r="AB9" s="51">
        <v>20344.867149032772</v>
      </c>
      <c r="AC9" s="54">
        <v>20052.692453032429</v>
      </c>
      <c r="AD9" s="51">
        <v>20560.083772838589</v>
      </c>
      <c r="AE9" s="51">
        <v>20871.822095712454</v>
      </c>
    </row>
    <row r="10" spans="1:31">
      <c r="A10" s="40"/>
      <c r="B10" s="105" t="s">
        <v>86</v>
      </c>
      <c r="C10" s="51" t="s">
        <v>16</v>
      </c>
      <c r="D10" s="51" t="s">
        <v>16</v>
      </c>
      <c r="E10" s="51">
        <v>4919.1975000000002</v>
      </c>
      <c r="F10" s="51">
        <v>5497.0950000000003</v>
      </c>
      <c r="G10" s="51">
        <v>5625.3992500000004</v>
      </c>
      <c r="H10" s="51">
        <v>5826.92425</v>
      </c>
      <c r="I10" s="51">
        <v>5846.7565000000004</v>
      </c>
      <c r="J10" s="51">
        <v>5861.2759999999998</v>
      </c>
      <c r="K10" s="51">
        <v>5913.9557500000001</v>
      </c>
      <c r="L10" s="51">
        <v>6065.6175000000003</v>
      </c>
      <c r="M10" s="51">
        <v>6198.6450000000004</v>
      </c>
      <c r="N10" s="51">
        <v>6332.6847500000003</v>
      </c>
      <c r="O10" s="51">
        <v>6670.6985000000004</v>
      </c>
      <c r="P10" s="51">
        <v>6944.3864999999996</v>
      </c>
      <c r="Q10" s="51">
        <v>7203</v>
      </c>
      <c r="R10" s="51">
        <v>7299.4477500000003</v>
      </c>
      <c r="S10" s="51">
        <v>7762.6321129999997</v>
      </c>
      <c r="T10" s="51">
        <v>8060.9476340000001</v>
      </c>
      <c r="U10" s="54">
        <v>8149.9578140000003</v>
      </c>
      <c r="V10" s="54">
        <v>8277.2910520000005</v>
      </c>
      <c r="W10" s="54">
        <v>8442.7236209999992</v>
      </c>
      <c r="X10" s="54">
        <v>8559.5720810000003</v>
      </c>
      <c r="Y10" s="51">
        <v>8678.0047950000007</v>
      </c>
      <c r="Z10" s="51">
        <v>8914.6379441109475</v>
      </c>
      <c r="AA10" s="51">
        <v>9150.2188285065167</v>
      </c>
      <c r="AB10" s="51">
        <v>9330.1653853871376</v>
      </c>
      <c r="AC10" s="54">
        <v>8497.8317616068634</v>
      </c>
      <c r="AD10" s="51">
        <v>8786.9319762905488</v>
      </c>
      <c r="AE10" s="51">
        <v>9280.1373729511779</v>
      </c>
    </row>
    <row r="11" spans="1:31">
      <c r="A11" s="40"/>
      <c r="B11" s="105" t="s">
        <v>87</v>
      </c>
      <c r="C11" s="51" t="s">
        <v>16</v>
      </c>
      <c r="D11" s="51" t="s">
        <v>16</v>
      </c>
      <c r="E11" s="51" t="s">
        <v>16</v>
      </c>
      <c r="F11" s="51" t="s">
        <v>16</v>
      </c>
      <c r="G11" s="51" t="s">
        <v>16</v>
      </c>
      <c r="H11" s="51" t="s">
        <v>16</v>
      </c>
      <c r="I11" s="51" t="s">
        <v>16</v>
      </c>
      <c r="J11" s="51" t="s">
        <v>16</v>
      </c>
      <c r="K11" s="51" t="s">
        <v>16</v>
      </c>
      <c r="L11" s="51" t="s">
        <v>16</v>
      </c>
      <c r="M11" s="51" t="s">
        <v>16</v>
      </c>
      <c r="N11" s="51" t="s">
        <v>16</v>
      </c>
      <c r="O11" s="51" t="s">
        <v>16</v>
      </c>
      <c r="P11" s="51" t="s">
        <v>16</v>
      </c>
      <c r="Q11" s="51" t="s">
        <v>16</v>
      </c>
      <c r="R11" s="51" t="s">
        <v>16</v>
      </c>
      <c r="S11" s="51" t="s">
        <v>16</v>
      </c>
      <c r="T11" s="51" t="s">
        <v>16</v>
      </c>
      <c r="U11" s="54" t="s">
        <v>16</v>
      </c>
      <c r="V11" s="54" t="s">
        <v>16</v>
      </c>
      <c r="W11" s="54" t="s">
        <v>16</v>
      </c>
      <c r="X11" s="54" t="s">
        <v>16</v>
      </c>
      <c r="Y11" s="51" t="s">
        <v>16</v>
      </c>
      <c r="Z11" s="51" t="s">
        <v>16</v>
      </c>
      <c r="AA11" s="51" t="s">
        <v>16</v>
      </c>
      <c r="AB11" s="51" t="s">
        <v>16</v>
      </c>
      <c r="AC11" s="54" t="s">
        <v>16</v>
      </c>
      <c r="AD11" s="51" t="s">
        <v>16</v>
      </c>
      <c r="AE11" s="51" t="s">
        <v>16</v>
      </c>
    </row>
    <row r="12" spans="1:31">
      <c r="A12" s="40"/>
      <c r="B12" s="105" t="s">
        <v>88</v>
      </c>
      <c r="C12" s="51" t="s">
        <v>16</v>
      </c>
      <c r="D12" s="51" t="s">
        <v>16</v>
      </c>
      <c r="E12" s="51" t="s">
        <v>16</v>
      </c>
      <c r="F12" s="51" t="s">
        <v>16</v>
      </c>
      <c r="G12" s="51" t="s">
        <v>16</v>
      </c>
      <c r="H12" s="51" t="s">
        <v>16</v>
      </c>
      <c r="I12" s="51" t="s">
        <v>16</v>
      </c>
      <c r="J12" s="51" t="s">
        <v>16</v>
      </c>
      <c r="K12" s="51" t="s">
        <v>16</v>
      </c>
      <c r="L12" s="51" t="s">
        <v>16</v>
      </c>
      <c r="M12" s="51" t="s">
        <v>16</v>
      </c>
      <c r="N12" s="51" t="s">
        <v>16</v>
      </c>
      <c r="O12" s="51" t="s">
        <v>16</v>
      </c>
      <c r="P12" s="51" t="s">
        <v>16</v>
      </c>
      <c r="Q12" s="51" t="s">
        <v>16</v>
      </c>
      <c r="R12" s="51" t="s">
        <v>16</v>
      </c>
      <c r="S12" s="51">
        <v>2068.2919999999999</v>
      </c>
      <c r="T12" s="51">
        <v>2040.8405</v>
      </c>
      <c r="U12" s="54">
        <v>2214.0747500000002</v>
      </c>
      <c r="V12" s="54">
        <v>2235.7694999999999</v>
      </c>
      <c r="W12" s="54">
        <v>2284.1415000000002</v>
      </c>
      <c r="X12" s="54">
        <v>2276.1035000000002</v>
      </c>
      <c r="Y12" s="51">
        <v>2206.1790000000001</v>
      </c>
      <c r="Z12" s="51">
        <v>2255.8470000000002</v>
      </c>
      <c r="AA12" s="51">
        <v>2359.6437500000002</v>
      </c>
      <c r="AB12" s="51">
        <v>2464.9560000000001</v>
      </c>
      <c r="AC12" s="54">
        <v>2406.5324999999998</v>
      </c>
      <c r="AD12" s="51">
        <v>2440.7705000000001</v>
      </c>
      <c r="AE12" s="51">
        <v>2454.0230000000001</v>
      </c>
    </row>
    <row r="13" spans="1:31">
      <c r="A13" s="40"/>
      <c r="B13" s="105" t="s">
        <v>147</v>
      </c>
      <c r="C13" s="51" t="s">
        <v>16</v>
      </c>
      <c r="D13" s="51" t="s">
        <v>16</v>
      </c>
      <c r="E13" s="51" t="s">
        <v>16</v>
      </c>
      <c r="F13" s="51" t="s">
        <v>16</v>
      </c>
      <c r="G13" s="51" t="s">
        <v>16</v>
      </c>
      <c r="H13" s="51" t="s">
        <v>16</v>
      </c>
      <c r="I13" s="51" t="s">
        <v>16</v>
      </c>
      <c r="J13" s="51" t="s">
        <v>16</v>
      </c>
      <c r="K13" s="51" t="s">
        <v>16</v>
      </c>
      <c r="L13" s="51" t="s">
        <v>16</v>
      </c>
      <c r="M13" s="51" t="s">
        <v>16</v>
      </c>
      <c r="N13" s="51" t="s">
        <v>16</v>
      </c>
      <c r="O13" s="51" t="s">
        <v>16</v>
      </c>
      <c r="P13" s="51" t="s">
        <v>16</v>
      </c>
      <c r="Q13" s="51" t="s">
        <v>16</v>
      </c>
      <c r="R13" s="51" t="s">
        <v>16</v>
      </c>
      <c r="S13" s="51" t="s">
        <v>16</v>
      </c>
      <c r="T13" s="51" t="s">
        <v>16</v>
      </c>
      <c r="U13" s="54" t="s">
        <v>16</v>
      </c>
      <c r="V13" s="54" t="s">
        <v>16</v>
      </c>
      <c r="W13" s="54" t="s">
        <v>16</v>
      </c>
      <c r="X13" s="54" t="s">
        <v>16</v>
      </c>
      <c r="Y13" s="51" t="s">
        <v>16</v>
      </c>
      <c r="Z13" s="51" t="s">
        <v>16</v>
      </c>
      <c r="AA13" s="51" t="s">
        <v>16</v>
      </c>
      <c r="AB13" s="51" t="s">
        <v>16</v>
      </c>
      <c r="AC13" s="54" t="s">
        <v>16</v>
      </c>
      <c r="AD13" s="51" t="s">
        <v>16</v>
      </c>
      <c r="AE13" s="51" t="s">
        <v>16</v>
      </c>
    </row>
    <row r="14" spans="1:31">
      <c r="A14" s="40"/>
      <c r="B14" s="105" t="s">
        <v>148</v>
      </c>
      <c r="C14" s="51">
        <v>2675</v>
      </c>
      <c r="D14" s="51">
        <v>2785.1</v>
      </c>
      <c r="E14" s="51">
        <v>2932.9</v>
      </c>
      <c r="F14" s="51">
        <v>2832.2</v>
      </c>
      <c r="G14" s="51">
        <v>2860.8</v>
      </c>
      <c r="H14" s="51">
        <v>2889.8</v>
      </c>
      <c r="I14" s="51">
        <v>2873.5</v>
      </c>
      <c r="J14" s="51">
        <v>2862.4</v>
      </c>
      <c r="K14" s="51">
        <v>2891.9</v>
      </c>
      <c r="L14" s="51">
        <v>2885.8</v>
      </c>
      <c r="M14" s="51">
        <v>2923.7</v>
      </c>
      <c r="N14" s="51">
        <v>2920</v>
      </c>
      <c r="O14" s="51">
        <v>2947.1</v>
      </c>
      <c r="P14" s="51">
        <v>2940.5</v>
      </c>
      <c r="Q14" s="51">
        <v>2983.2</v>
      </c>
      <c r="R14" s="51">
        <v>2974.5</v>
      </c>
      <c r="S14" s="51">
        <v>2952.4</v>
      </c>
      <c r="T14" s="51">
        <v>2951.1</v>
      </c>
      <c r="U14" s="54">
        <v>2927.2310016887386</v>
      </c>
      <c r="V14" s="54">
        <v>2904.9357834859125</v>
      </c>
      <c r="W14" s="54">
        <v>2914.3784641365214</v>
      </c>
      <c r="X14" s="54">
        <v>2942.9688027730872</v>
      </c>
      <c r="Y14" s="51">
        <v>2982.8378988534355</v>
      </c>
      <c r="Z14" s="51">
        <v>3012.2151275442188</v>
      </c>
      <c r="AA14" s="51">
        <v>3034.7726424317848</v>
      </c>
      <c r="AB14" s="51">
        <v>3075.1663318816113</v>
      </c>
      <c r="AC14" s="54">
        <v>3066.7728379699593</v>
      </c>
      <c r="AD14" s="51">
        <v>3094.3139898675681</v>
      </c>
      <c r="AE14" s="51">
        <v>3152.2815571949168</v>
      </c>
    </row>
    <row r="15" spans="1:31">
      <c r="A15" s="40"/>
      <c r="B15" s="105" t="s">
        <v>149</v>
      </c>
      <c r="C15" s="51" t="s">
        <v>16</v>
      </c>
      <c r="D15" s="51" t="s">
        <v>16</v>
      </c>
      <c r="E15" s="51">
        <v>823.4</v>
      </c>
      <c r="F15" s="51">
        <v>704.6</v>
      </c>
      <c r="G15" s="51">
        <v>687.5</v>
      </c>
      <c r="H15" s="51">
        <v>663.3</v>
      </c>
      <c r="I15" s="51">
        <v>688.3</v>
      </c>
      <c r="J15" s="51">
        <v>680.2</v>
      </c>
      <c r="K15" s="51">
        <v>666.4</v>
      </c>
      <c r="L15" s="51">
        <v>674.7</v>
      </c>
      <c r="M15" s="51">
        <v>672.2</v>
      </c>
      <c r="N15" s="51">
        <v>671.3</v>
      </c>
      <c r="O15" s="51">
        <v>694.1</v>
      </c>
      <c r="P15" s="51">
        <v>690.7</v>
      </c>
      <c r="Q15" s="51">
        <v>695.9</v>
      </c>
      <c r="R15" s="51">
        <v>689.2</v>
      </c>
      <c r="S15" s="51">
        <v>684.1</v>
      </c>
      <c r="T15" s="51">
        <v>690.3</v>
      </c>
      <c r="U15" s="54">
        <v>687.2</v>
      </c>
      <c r="V15" s="54">
        <v>682.8</v>
      </c>
      <c r="W15" s="54">
        <v>677.15204588066615</v>
      </c>
      <c r="X15" s="54">
        <v>685.93775228851882</v>
      </c>
      <c r="Y15" s="51">
        <v>694.17121429359224</v>
      </c>
      <c r="Z15" s="51">
        <v>701.70181978603739</v>
      </c>
      <c r="AA15" s="51">
        <v>705.34161244071925</v>
      </c>
      <c r="AB15" s="51">
        <v>705.46712253225996</v>
      </c>
      <c r="AC15" s="54">
        <v>707.42507996029565</v>
      </c>
      <c r="AD15" s="51">
        <v>700.14549465093205</v>
      </c>
      <c r="AE15" s="51">
        <v>723.96731004962544</v>
      </c>
    </row>
    <row r="16" spans="1:31">
      <c r="A16" s="40"/>
      <c r="B16" s="105" t="s">
        <v>92</v>
      </c>
      <c r="C16" s="51">
        <v>2506</v>
      </c>
      <c r="D16" s="51">
        <v>2596</v>
      </c>
      <c r="E16" s="51">
        <v>2571</v>
      </c>
      <c r="F16" s="51">
        <v>2510</v>
      </c>
      <c r="G16" s="51">
        <v>2508</v>
      </c>
      <c r="H16" s="51">
        <v>2578</v>
      </c>
      <c r="I16" s="51">
        <v>2608.9</v>
      </c>
      <c r="J16" s="51">
        <v>2626.3</v>
      </c>
      <c r="K16" s="51">
        <v>2630</v>
      </c>
      <c r="L16" s="51">
        <v>2619.6</v>
      </c>
      <c r="M16" s="51">
        <v>2615.3000000000002</v>
      </c>
      <c r="N16" s="51">
        <v>2641</v>
      </c>
      <c r="O16" s="51">
        <v>2670</v>
      </c>
      <c r="P16" s="51">
        <v>2695</v>
      </c>
      <c r="Q16" s="51">
        <v>2726</v>
      </c>
      <c r="R16" s="51">
        <v>2698</v>
      </c>
      <c r="S16" s="51">
        <v>2690</v>
      </c>
      <c r="T16" s="51">
        <v>2703</v>
      </c>
      <c r="U16" s="54">
        <v>2710</v>
      </c>
      <c r="V16" s="54">
        <v>2695</v>
      </c>
      <c r="W16" s="54">
        <v>2699</v>
      </c>
      <c r="X16" s="54">
        <v>2701.2065213973556</v>
      </c>
      <c r="Y16" s="51">
        <v>2700.0183944910859</v>
      </c>
      <c r="Z16" s="51">
        <v>2721.065213973528</v>
      </c>
      <c r="AA16" s="51">
        <v>2757.3879508222467</v>
      </c>
      <c r="AB16" s="51">
        <v>2766.3837688268436</v>
      </c>
      <c r="AC16" s="54">
        <v>2754.5873659717608</v>
      </c>
      <c r="AD16" s="51">
        <v>2814.4180423230482</v>
      </c>
      <c r="AE16" s="51">
        <v>2860.7549916674498</v>
      </c>
    </row>
    <row r="17" spans="1:31">
      <c r="A17" s="40"/>
      <c r="B17" s="105" t="s">
        <v>150</v>
      </c>
      <c r="C17" s="51">
        <v>24637.272584177099</v>
      </c>
      <c r="D17" s="51">
        <v>25070.015823603499</v>
      </c>
      <c r="E17" s="51">
        <v>25470.752431699999</v>
      </c>
      <c r="F17" s="51">
        <v>25770.532999999999</v>
      </c>
      <c r="G17" s="51">
        <v>26111.208999999999</v>
      </c>
      <c r="H17" s="51">
        <v>26797.612249999998</v>
      </c>
      <c r="I17" s="51">
        <v>27062.46888</v>
      </c>
      <c r="J17" s="51">
        <v>27320.253630000003</v>
      </c>
      <c r="K17" s="51">
        <v>27558.64313</v>
      </c>
      <c r="L17" s="51">
        <v>27762.427629999998</v>
      </c>
      <c r="M17" s="51">
        <v>27915.891500000002</v>
      </c>
      <c r="N17" s="51">
        <v>28101.602749999998</v>
      </c>
      <c r="O17" s="51">
        <v>28359.39113</v>
      </c>
      <c r="P17" s="51">
        <v>28518.003129999997</v>
      </c>
      <c r="Q17" s="51">
        <v>28490.614379999999</v>
      </c>
      <c r="R17" s="51">
        <v>28672.966250000001</v>
      </c>
      <c r="S17" s="51">
        <v>28753.545249999999</v>
      </c>
      <c r="T17" s="51">
        <v>28937.94688</v>
      </c>
      <c r="U17" s="54">
        <v>29208.99438</v>
      </c>
      <c r="V17" s="54">
        <v>29399.510999999999</v>
      </c>
      <c r="W17" s="54">
        <v>29430.10415520129</v>
      </c>
      <c r="X17" s="54">
        <v>29526.146021720175</v>
      </c>
      <c r="Y17" s="51">
        <v>29581.570182190444</v>
      </c>
      <c r="Z17" s="51">
        <v>29621.912768308925</v>
      </c>
      <c r="AA17" s="51">
        <v>29738.088411532943</v>
      </c>
      <c r="AB17" s="51">
        <v>29672.859977188866</v>
      </c>
      <c r="AC17" s="54">
        <v>29399.115646707305</v>
      </c>
      <c r="AD17" s="51">
        <v>30123.731520870097</v>
      </c>
      <c r="AE17" s="51">
        <v>30553.913954133128</v>
      </c>
    </row>
    <row r="18" spans="1:31">
      <c r="A18" s="40"/>
      <c r="B18" s="105" t="s">
        <v>151</v>
      </c>
      <c r="C18" s="51">
        <v>28305</v>
      </c>
      <c r="D18" s="51">
        <v>28434</v>
      </c>
      <c r="E18" s="51">
        <v>39577</v>
      </c>
      <c r="F18" s="51">
        <v>39376</v>
      </c>
      <c r="G18" s="51">
        <v>39804</v>
      </c>
      <c r="H18" s="51">
        <v>39614</v>
      </c>
      <c r="I18" s="51">
        <v>39533</v>
      </c>
      <c r="J18" s="51">
        <v>39686</v>
      </c>
      <c r="K18" s="51">
        <v>39641</v>
      </c>
      <c r="L18" s="51">
        <v>39507</v>
      </c>
      <c r="M18" s="51">
        <v>39948</v>
      </c>
      <c r="N18" s="51">
        <v>40928</v>
      </c>
      <c r="O18" s="51">
        <v>41429</v>
      </c>
      <c r="P18" s="51">
        <v>41590</v>
      </c>
      <c r="Q18" s="51">
        <v>41677</v>
      </c>
      <c r="R18" s="51">
        <v>41699</v>
      </c>
      <c r="S18" s="51">
        <v>41684</v>
      </c>
      <c r="T18" s="51">
        <v>41186</v>
      </c>
      <c r="U18" s="54">
        <v>41330</v>
      </c>
      <c r="V18" s="54">
        <v>41693</v>
      </c>
      <c r="W18" s="54">
        <v>41943</v>
      </c>
      <c r="X18" s="54">
        <v>42141.822259136214</v>
      </c>
      <c r="Y18" s="51">
        <v>43022.377955833486</v>
      </c>
      <c r="Z18" s="51">
        <v>43265.782782880582</v>
      </c>
      <c r="AA18" s="51">
        <v>43363.64451827242</v>
      </c>
      <c r="AB18" s="51">
        <v>43754.291772522964</v>
      </c>
      <c r="AC18" s="54">
        <v>43120.73949579832</v>
      </c>
      <c r="AD18" s="51">
        <v>42943.808676959154</v>
      </c>
      <c r="AE18" s="51">
        <v>43887.939515341022</v>
      </c>
    </row>
    <row r="19" spans="1:31">
      <c r="A19" s="40"/>
      <c r="B19" s="105" t="s">
        <v>152</v>
      </c>
      <c r="C19" s="51">
        <v>3664.5309999999999</v>
      </c>
      <c r="D19" s="51">
        <v>3880.3969999999999</v>
      </c>
      <c r="E19" s="51">
        <v>3927.5761400000001</v>
      </c>
      <c r="F19" s="51">
        <v>4215.9593400000003</v>
      </c>
      <c r="G19" s="51">
        <v>4278.5157399999998</v>
      </c>
      <c r="H19" s="51">
        <v>4583.6626990000004</v>
      </c>
      <c r="I19" s="51">
        <v>4617.2096660000007</v>
      </c>
      <c r="J19" s="51">
        <v>4716.91</v>
      </c>
      <c r="K19" s="51">
        <v>4756.6286099999998</v>
      </c>
      <c r="L19" s="51">
        <v>4819.7259199999999</v>
      </c>
      <c r="M19" s="51">
        <v>4917.0424300000004</v>
      </c>
      <c r="N19" s="51">
        <v>4937.4278800000002</v>
      </c>
      <c r="O19" s="51">
        <v>4972.2226600000004</v>
      </c>
      <c r="P19" s="51">
        <v>4980.9123799999998</v>
      </c>
      <c r="Q19" s="51">
        <v>5003.9477299999999</v>
      </c>
      <c r="R19" s="51">
        <v>5040.2001099999998</v>
      </c>
      <c r="S19" s="51">
        <v>5041.10772</v>
      </c>
      <c r="T19" s="51">
        <v>4939.81999</v>
      </c>
      <c r="U19" s="54">
        <v>4892.9479099999999</v>
      </c>
      <c r="V19" s="54">
        <v>4862.8865900000001</v>
      </c>
      <c r="W19" s="54">
        <v>4819.1865699999998</v>
      </c>
      <c r="X19" s="54">
        <v>4805.6859899999999</v>
      </c>
      <c r="Y19" s="51">
        <v>4802.569082617445</v>
      </c>
      <c r="Z19" s="51">
        <v>4777.7972426203687</v>
      </c>
      <c r="AA19" s="51">
        <v>4741.137034371337</v>
      </c>
      <c r="AB19" s="51">
        <v>4727.9923380257396</v>
      </c>
      <c r="AC19" s="54">
        <v>4628.5824481725376</v>
      </c>
      <c r="AD19" s="51">
        <v>4603.8174404187621</v>
      </c>
      <c r="AE19" s="51">
        <v>4726.8927814121762</v>
      </c>
    </row>
    <row r="20" spans="1:31">
      <c r="A20" s="40"/>
      <c r="B20" s="105" t="s">
        <v>153</v>
      </c>
      <c r="C20" s="51" t="s">
        <v>16</v>
      </c>
      <c r="D20" s="51" t="s">
        <v>16</v>
      </c>
      <c r="E20" s="51" t="s">
        <v>16</v>
      </c>
      <c r="F20" s="51">
        <v>4095</v>
      </c>
      <c r="G20" s="51">
        <v>3995</v>
      </c>
      <c r="H20" s="51">
        <v>4096</v>
      </c>
      <c r="I20" s="51">
        <v>4120</v>
      </c>
      <c r="J20" s="51">
        <v>4102</v>
      </c>
      <c r="K20" s="51">
        <v>4110</v>
      </c>
      <c r="L20" s="51">
        <v>4166</v>
      </c>
      <c r="M20" s="51">
        <v>4153</v>
      </c>
      <c r="N20" s="51">
        <v>4205</v>
      </c>
      <c r="O20" s="51">
        <v>4246.6000000000004</v>
      </c>
      <c r="P20" s="51">
        <v>4214.1000000000004</v>
      </c>
      <c r="Q20" s="51">
        <v>4174.6000000000004</v>
      </c>
      <c r="R20" s="51">
        <v>4165.6000000000004</v>
      </c>
      <c r="S20" s="51">
        <v>4201.8</v>
      </c>
      <c r="T20" s="51">
        <v>4225</v>
      </c>
      <c r="U20" s="54">
        <v>4300.3999999999996</v>
      </c>
      <c r="V20" s="54">
        <v>4333.8</v>
      </c>
      <c r="W20" s="54">
        <v>4444.1000000000004</v>
      </c>
      <c r="X20" s="54">
        <v>4517.5970142717151</v>
      </c>
      <c r="Y20" s="51">
        <v>4588.8801164948618</v>
      </c>
      <c r="Z20" s="51">
        <v>4614.790186074265</v>
      </c>
      <c r="AA20" s="51">
        <v>4650.7966677432951</v>
      </c>
      <c r="AB20" s="51">
        <v>4673.665649343895</v>
      </c>
      <c r="AC20" s="54">
        <v>4670.5515752536012</v>
      </c>
      <c r="AD20" s="51">
        <v>4700.5975244841766</v>
      </c>
      <c r="AE20" s="51">
        <v>4742.8808117414555</v>
      </c>
    </row>
    <row r="21" spans="1:31">
      <c r="A21" s="40"/>
      <c r="B21" s="105" t="s">
        <v>154</v>
      </c>
      <c r="C21" s="51">
        <v>121.99298519095814</v>
      </c>
      <c r="D21" s="51">
        <v>133.49142634450462</v>
      </c>
      <c r="E21" s="51">
        <v>140.5</v>
      </c>
      <c r="F21" s="51">
        <v>149</v>
      </c>
      <c r="G21" s="51">
        <v>147.76499999999999</v>
      </c>
      <c r="H21" s="51">
        <v>156.488</v>
      </c>
      <c r="I21" s="51">
        <v>160.06100000000001</v>
      </c>
      <c r="J21" s="51">
        <v>162.721</v>
      </c>
      <c r="K21" s="51">
        <v>161.994</v>
      </c>
      <c r="L21" s="51">
        <v>162.375372</v>
      </c>
      <c r="M21" s="51">
        <v>161.091825</v>
      </c>
      <c r="N21" s="51">
        <v>165.579138</v>
      </c>
      <c r="O21" s="51">
        <v>174.61415199999999</v>
      </c>
      <c r="P21" s="51">
        <v>181.451896</v>
      </c>
      <c r="Q21" s="51">
        <v>184.0783424</v>
      </c>
      <c r="R21" s="51">
        <v>180.8667418</v>
      </c>
      <c r="S21" s="51">
        <v>180.902841</v>
      </c>
      <c r="T21" s="51">
        <v>180.09668049999999</v>
      </c>
      <c r="U21" s="54">
        <v>180.1420875</v>
      </c>
      <c r="V21" s="54">
        <v>184.92232039999999</v>
      </c>
      <c r="W21" s="54">
        <v>186.99856639999999</v>
      </c>
      <c r="X21" s="54">
        <v>191.34043800000001</v>
      </c>
      <c r="Y21" s="51">
        <v>196.91370641784721</v>
      </c>
      <c r="Z21" s="51">
        <v>198.73768517277904</v>
      </c>
      <c r="AA21" s="51">
        <v>202.0309801469615</v>
      </c>
      <c r="AB21" s="51">
        <v>205.65360461856216</v>
      </c>
      <c r="AC21" s="54">
        <v>204.86828043241098</v>
      </c>
      <c r="AD21" s="51">
        <v>211.1762069598835</v>
      </c>
      <c r="AE21" s="51">
        <v>220.47343200221596</v>
      </c>
    </row>
    <row r="22" spans="1:31">
      <c r="A22" s="40"/>
      <c r="B22" s="105" t="s">
        <v>155</v>
      </c>
      <c r="C22" s="51">
        <v>1286</v>
      </c>
      <c r="D22" s="51">
        <v>1331</v>
      </c>
      <c r="E22" s="51">
        <v>1354.3</v>
      </c>
      <c r="F22" s="51">
        <v>1458.6</v>
      </c>
      <c r="G22" s="51">
        <v>1539</v>
      </c>
      <c r="H22" s="51">
        <v>1709.5</v>
      </c>
      <c r="I22" s="51">
        <v>1766.2</v>
      </c>
      <c r="J22" s="51">
        <v>1808</v>
      </c>
      <c r="K22" s="51">
        <v>1851.3</v>
      </c>
      <c r="L22" s="51">
        <v>1887.5</v>
      </c>
      <c r="M22" s="51">
        <v>1941</v>
      </c>
      <c r="N22" s="51">
        <v>2041.5</v>
      </c>
      <c r="O22" s="51">
        <v>2134.1</v>
      </c>
      <c r="P22" s="51">
        <v>2243.6</v>
      </c>
      <c r="Q22" s="51">
        <v>2278.3000000000002</v>
      </c>
      <c r="R22" s="51">
        <v>2248.9</v>
      </c>
      <c r="S22" s="51">
        <v>2198.6999999999998</v>
      </c>
      <c r="T22" s="51">
        <v>2178.6999999999998</v>
      </c>
      <c r="U22" s="54">
        <v>2159.1</v>
      </c>
      <c r="V22" s="54">
        <v>2171</v>
      </c>
      <c r="W22" s="54">
        <v>2156.1</v>
      </c>
      <c r="X22" s="54">
        <v>2180.6220494174768</v>
      </c>
      <c r="Y22" s="51">
        <v>2222.9739710234894</v>
      </c>
      <c r="Z22" s="51">
        <v>2245.8946780326128</v>
      </c>
      <c r="AA22" s="51">
        <v>2285.2590205185625</v>
      </c>
      <c r="AB22" s="51">
        <v>2332.6778763122015</v>
      </c>
      <c r="AC22" s="54">
        <v>2287.5773819157312</v>
      </c>
      <c r="AD22" s="51">
        <v>2434.9725853831574</v>
      </c>
      <c r="AE22" s="51">
        <v>2549.6478223276545</v>
      </c>
    </row>
    <row r="23" spans="1:31">
      <c r="A23" s="40"/>
      <c r="B23" s="105" t="s">
        <v>99</v>
      </c>
      <c r="C23" s="51" t="s">
        <v>16</v>
      </c>
      <c r="D23" s="51" t="s">
        <v>16</v>
      </c>
      <c r="E23" s="51">
        <v>1948.4726115361129</v>
      </c>
      <c r="F23" s="51">
        <v>2321.91335519633</v>
      </c>
      <c r="G23" s="51">
        <v>2431.80520330838</v>
      </c>
      <c r="H23" s="51">
        <v>2589.1320445781002</v>
      </c>
      <c r="I23" s="51">
        <v>2689.5111347682</v>
      </c>
      <c r="J23" s="51">
        <v>2759.2033127283498</v>
      </c>
      <c r="K23" s="51">
        <v>2821.5058178013496</v>
      </c>
      <c r="L23" s="51">
        <v>2897.7645786688299</v>
      </c>
      <c r="M23" s="51">
        <v>2971.64740700228</v>
      </c>
      <c r="N23" s="51">
        <v>3033.19393360093</v>
      </c>
      <c r="O23" s="51">
        <v>3099.9236559009196</v>
      </c>
      <c r="P23" s="51">
        <v>3184.5072925672803</v>
      </c>
      <c r="Q23" s="51">
        <v>3242.1918063377502</v>
      </c>
      <c r="R23" s="51">
        <v>3370.4328775054</v>
      </c>
      <c r="S23" s="51">
        <v>3443.9765955970702</v>
      </c>
      <c r="T23" s="51">
        <v>3502.12774217895</v>
      </c>
      <c r="U23" s="54">
        <v>3606.6398818666703</v>
      </c>
      <c r="V23" s="54">
        <v>3678.0408927333301</v>
      </c>
      <c r="W23" s="54">
        <v>3776.6644235999997</v>
      </c>
      <c r="X23" s="54">
        <v>3844.7972762416603</v>
      </c>
      <c r="Y23" s="51">
        <v>3927.02198155833</v>
      </c>
      <c r="Z23" s="51">
        <v>3993.2884773249998</v>
      </c>
      <c r="AA23" s="51">
        <v>4066.76515183333</v>
      </c>
      <c r="AB23" s="51">
        <v>4123.2886745333299</v>
      </c>
      <c r="AC23" s="54">
        <v>4087.63697853334</v>
      </c>
      <c r="AD23" s="51">
        <v>4163.9222499500002</v>
      </c>
      <c r="AE23" s="51">
        <v>4350.5391543333299</v>
      </c>
    </row>
    <row r="24" spans="1:31" s="5" customFormat="1">
      <c r="A24" s="40"/>
      <c r="B24" s="105" t="s">
        <v>156</v>
      </c>
      <c r="C24" s="51">
        <v>22693</v>
      </c>
      <c r="D24" s="51">
        <v>23495</v>
      </c>
      <c r="E24" s="51">
        <v>24599</v>
      </c>
      <c r="F24" s="51">
        <v>22870.592000000001</v>
      </c>
      <c r="G24" s="51">
        <v>23101.031999999999</v>
      </c>
      <c r="H24" s="51">
        <v>23533.034</v>
      </c>
      <c r="I24" s="51">
        <v>23720</v>
      </c>
      <c r="J24" s="51">
        <v>23901</v>
      </c>
      <c r="K24" s="51">
        <v>24085</v>
      </c>
      <c r="L24" s="51">
        <v>24230</v>
      </c>
      <c r="M24" s="51">
        <v>24306.821</v>
      </c>
      <c r="N24" s="51">
        <v>24284.294999999998</v>
      </c>
      <c r="O24" s="51">
        <v>24411.883000000002</v>
      </c>
      <c r="P24" s="51">
        <v>24375.316999999999</v>
      </c>
      <c r="Q24" s="51">
        <v>24754.664000000001</v>
      </c>
      <c r="R24" s="51">
        <v>24605.274000000001</v>
      </c>
      <c r="S24" s="51">
        <v>24582.57</v>
      </c>
      <c r="T24" s="51">
        <v>24659.542000000001</v>
      </c>
      <c r="U24" s="54">
        <v>25256.987000000001</v>
      </c>
      <c r="V24" s="54">
        <v>25259.199000000001</v>
      </c>
      <c r="W24" s="54">
        <v>25514.923999999999</v>
      </c>
      <c r="X24" s="54">
        <v>25527.528432357176</v>
      </c>
      <c r="Y24" s="51">
        <v>25803.289656314839</v>
      </c>
      <c r="Z24" s="51">
        <v>26013.184038649408</v>
      </c>
      <c r="AA24" s="51">
        <v>26065.017803411127</v>
      </c>
      <c r="AB24" s="51">
        <v>26023.024439090939</v>
      </c>
      <c r="AC24" s="54">
        <v>25059.820246697756</v>
      </c>
      <c r="AD24" s="51">
        <v>25306.093442452984</v>
      </c>
      <c r="AE24" s="51">
        <v>25537.105055703472</v>
      </c>
    </row>
    <row r="25" spans="1:31" s="3" customFormat="1">
      <c r="A25" s="40"/>
      <c r="B25" s="105" t="s">
        <v>101</v>
      </c>
      <c r="C25" s="51">
        <v>57070</v>
      </c>
      <c r="D25" s="51">
        <v>59630</v>
      </c>
      <c r="E25" s="51">
        <v>65050</v>
      </c>
      <c r="F25" s="51">
        <v>66660</v>
      </c>
      <c r="G25" s="51">
        <v>67870</v>
      </c>
      <c r="H25" s="51">
        <v>67790</v>
      </c>
      <c r="I25" s="51">
        <v>67660</v>
      </c>
      <c r="J25" s="51">
        <v>67520</v>
      </c>
      <c r="K25" s="51">
        <v>66890</v>
      </c>
      <c r="L25" s="51">
        <v>66660</v>
      </c>
      <c r="M25" s="51">
        <v>66420</v>
      </c>
      <c r="N25" s="51">
        <v>66510</v>
      </c>
      <c r="O25" s="51">
        <v>66640</v>
      </c>
      <c r="P25" s="51">
        <v>66840</v>
      </c>
      <c r="Q25" s="51">
        <v>66740</v>
      </c>
      <c r="R25" s="51">
        <v>66500</v>
      </c>
      <c r="S25" s="51">
        <v>66320</v>
      </c>
      <c r="T25" s="51">
        <v>65910</v>
      </c>
      <c r="U25" s="54">
        <v>65550</v>
      </c>
      <c r="V25" s="54">
        <v>65770</v>
      </c>
      <c r="W25" s="54">
        <v>65870</v>
      </c>
      <c r="X25" s="54">
        <v>65980</v>
      </c>
      <c r="Y25" s="51">
        <v>66480</v>
      </c>
      <c r="Z25" s="51">
        <v>67014.209101231478</v>
      </c>
      <c r="AA25" s="51">
        <v>68176.362751581473</v>
      </c>
      <c r="AB25" s="51">
        <v>68805.136817937891</v>
      </c>
      <c r="AC25" s="54">
        <v>68707.253783861233</v>
      </c>
      <c r="AD25" s="51">
        <v>68757.024818137463</v>
      </c>
      <c r="AE25" s="51">
        <v>68705.594749385433</v>
      </c>
    </row>
    <row r="26" spans="1:31">
      <c r="A26" s="40"/>
      <c r="B26" s="105" t="s">
        <v>102</v>
      </c>
      <c r="C26" s="51">
        <v>14683</v>
      </c>
      <c r="D26" s="51">
        <v>15592</v>
      </c>
      <c r="E26" s="51">
        <v>19109</v>
      </c>
      <c r="F26" s="51">
        <v>20845</v>
      </c>
      <c r="G26" s="51">
        <v>21782</v>
      </c>
      <c r="H26" s="51">
        <v>21666</v>
      </c>
      <c r="I26" s="51">
        <v>22134.333330000001</v>
      </c>
      <c r="J26" s="51">
        <v>22471.166669999999</v>
      </c>
      <c r="K26" s="51">
        <v>22920.5</v>
      </c>
      <c r="L26" s="51">
        <v>22956.483329999999</v>
      </c>
      <c r="M26" s="51">
        <v>23416.974999999999</v>
      </c>
      <c r="N26" s="51">
        <v>23742.81667</v>
      </c>
      <c r="O26" s="51">
        <v>23978.158329999998</v>
      </c>
      <c r="P26" s="51">
        <v>24215.708330000001</v>
      </c>
      <c r="Q26" s="51">
        <v>24346.6</v>
      </c>
      <c r="R26" s="51">
        <v>24394.3</v>
      </c>
      <c r="S26" s="51">
        <v>24748.391670000001</v>
      </c>
      <c r="T26" s="51">
        <v>25098.9</v>
      </c>
      <c r="U26" s="54">
        <v>25500.591670000002</v>
      </c>
      <c r="V26" s="54">
        <v>25873.375</v>
      </c>
      <c r="W26" s="54">
        <v>26535.883330000001</v>
      </c>
      <c r="X26" s="54">
        <v>26912.55833</v>
      </c>
      <c r="Y26" s="51">
        <v>27247.18333</v>
      </c>
      <c r="Z26" s="51">
        <v>27572.940073175316</v>
      </c>
      <c r="AA26" s="51">
        <v>27725.583687910846</v>
      </c>
      <c r="AB26" s="51">
        <v>28004.12474858532</v>
      </c>
      <c r="AC26" s="54">
        <v>27845.262442590938</v>
      </c>
      <c r="AD26" s="51">
        <v>28114.388520627115</v>
      </c>
      <c r="AE26" s="51">
        <v>28733.930812636107</v>
      </c>
    </row>
    <row r="27" spans="1:31" s="5" customFormat="1">
      <c r="A27" s="40"/>
      <c r="B27" s="105" t="s">
        <v>103</v>
      </c>
      <c r="C27" s="51" t="s">
        <v>16</v>
      </c>
      <c r="D27" s="51" t="s">
        <v>16</v>
      </c>
      <c r="E27" s="51" t="s">
        <v>16</v>
      </c>
      <c r="F27" s="51" t="s">
        <v>16</v>
      </c>
      <c r="G27" s="51">
        <v>1128.5516547989901</v>
      </c>
      <c r="H27" s="51">
        <v>1094.3560636404102</v>
      </c>
      <c r="I27" s="51">
        <v>1065.98926642931</v>
      </c>
      <c r="J27" s="51">
        <v>1073.06633458496</v>
      </c>
      <c r="K27" s="51">
        <v>1091.44166666667</v>
      </c>
      <c r="L27" s="51">
        <v>1089.0999999999999</v>
      </c>
      <c r="M27" s="51">
        <v>1092.1666666666699</v>
      </c>
      <c r="N27" s="51">
        <v>1080.0416666666699</v>
      </c>
      <c r="O27" s="51">
        <v>1107.8416666666701</v>
      </c>
      <c r="P27" s="51">
        <v>1125.075</v>
      </c>
      <c r="Q27" s="51">
        <v>1144.1416666666701</v>
      </c>
      <c r="R27" s="51">
        <v>1102.7916666666699</v>
      </c>
      <c r="S27" s="51">
        <v>1056.2333333333299</v>
      </c>
      <c r="T27" s="51">
        <v>1028.05833333333</v>
      </c>
      <c r="U27" s="54">
        <v>1030.5250000000001</v>
      </c>
      <c r="V27" s="54">
        <v>1014.38333333333</v>
      </c>
      <c r="W27" s="54">
        <v>992.35833333333301</v>
      </c>
      <c r="X27" s="54">
        <v>994.57500000000005</v>
      </c>
      <c r="Y27" s="51">
        <v>988.83333333333394</v>
      </c>
      <c r="Z27" s="51">
        <v>980.27499999999998</v>
      </c>
      <c r="AA27" s="51">
        <v>982.06666666666695</v>
      </c>
      <c r="AB27" s="51">
        <v>971.25</v>
      </c>
      <c r="AC27" s="54">
        <v>971.7</v>
      </c>
      <c r="AD27" s="51">
        <v>934.6</v>
      </c>
      <c r="AE27" s="51">
        <v>951.10833333333301</v>
      </c>
    </row>
    <row r="28" spans="1:31" s="5" customFormat="1">
      <c r="A28" s="40"/>
      <c r="B28" s="105" t="s">
        <v>157</v>
      </c>
      <c r="C28" s="51" t="s">
        <v>16</v>
      </c>
      <c r="D28" s="51" t="s">
        <v>16</v>
      </c>
      <c r="E28" s="51" t="s">
        <v>16</v>
      </c>
      <c r="F28" s="51">
        <v>1703.8109649357598</v>
      </c>
      <c r="G28" s="51">
        <v>1730.1978754014988</v>
      </c>
      <c r="H28" s="51">
        <v>1717.6</v>
      </c>
      <c r="I28" s="51">
        <v>1688.3</v>
      </c>
      <c r="J28" s="51">
        <v>1650.9</v>
      </c>
      <c r="K28" s="51">
        <v>1633.3</v>
      </c>
      <c r="L28" s="51">
        <v>1690.3</v>
      </c>
      <c r="M28" s="51">
        <v>1599.3</v>
      </c>
      <c r="N28" s="51">
        <v>1564.7</v>
      </c>
      <c r="O28" s="51">
        <v>1516.6</v>
      </c>
      <c r="P28" s="51">
        <v>1516</v>
      </c>
      <c r="Q28" s="51">
        <v>1515.4</v>
      </c>
      <c r="R28" s="51">
        <v>1528.1</v>
      </c>
      <c r="S28" s="51">
        <v>1518.1</v>
      </c>
      <c r="T28" s="51">
        <v>1481.6</v>
      </c>
      <c r="U28" s="54">
        <v>1472.5</v>
      </c>
      <c r="V28" s="54">
        <v>1465.2</v>
      </c>
      <c r="W28" s="54">
        <v>1477</v>
      </c>
      <c r="X28" s="54">
        <v>1468.9</v>
      </c>
      <c r="Y28" s="51">
        <v>1477.5</v>
      </c>
      <c r="Z28" s="51">
        <v>1457.9</v>
      </c>
      <c r="AA28" s="51">
        <v>1464.8</v>
      </c>
      <c r="AB28" s="51">
        <v>1470.4</v>
      </c>
      <c r="AC28" s="54">
        <v>1484.1</v>
      </c>
      <c r="AD28" s="51">
        <v>1473.4</v>
      </c>
      <c r="AE28" s="51">
        <v>1510.8</v>
      </c>
    </row>
    <row r="29" spans="1:31" s="5" customFormat="1">
      <c r="A29" s="40"/>
      <c r="B29" s="105" t="s">
        <v>158</v>
      </c>
      <c r="C29" s="51">
        <v>160.30000000000001</v>
      </c>
      <c r="D29" s="51">
        <v>163.69999999999999</v>
      </c>
      <c r="E29" s="51">
        <v>197.9</v>
      </c>
      <c r="F29" s="51">
        <v>220.6</v>
      </c>
      <c r="G29" s="51">
        <v>234.2</v>
      </c>
      <c r="H29" s="51">
        <v>255.2</v>
      </c>
      <c r="I29" s="51">
        <v>268.8</v>
      </c>
      <c r="J29" s="51">
        <v>283.3</v>
      </c>
      <c r="K29" s="51">
        <v>292.3</v>
      </c>
      <c r="L29" s="51">
        <v>299.39999999999998</v>
      </c>
      <c r="M29" s="51">
        <v>307.2</v>
      </c>
      <c r="N29" s="51">
        <v>317.10000000000002</v>
      </c>
      <c r="O29" s="51">
        <v>329.7</v>
      </c>
      <c r="P29" s="51">
        <v>343.4</v>
      </c>
      <c r="Q29" s="51">
        <v>343.4</v>
      </c>
      <c r="R29" s="51">
        <v>360.3</v>
      </c>
      <c r="S29" s="51">
        <v>375.1</v>
      </c>
      <c r="T29" s="51">
        <v>385.1</v>
      </c>
      <c r="U29" s="54">
        <v>394.06641669999999</v>
      </c>
      <c r="V29" s="54">
        <v>404.97282480810253</v>
      </c>
      <c r="W29" s="54">
        <v>415.13791075863122</v>
      </c>
      <c r="X29" s="54">
        <v>422.41456395848473</v>
      </c>
      <c r="Y29" s="51">
        <v>430.20339950707609</v>
      </c>
      <c r="Z29" s="51">
        <v>441.24395508974834</v>
      </c>
      <c r="AA29" s="51">
        <v>451.51917501638849</v>
      </c>
      <c r="AB29" s="51">
        <v>463.33156529276027</v>
      </c>
      <c r="AC29" s="54">
        <v>474.73814866446872</v>
      </c>
      <c r="AD29" s="51">
        <v>482.40163386572073</v>
      </c>
      <c r="AE29" s="51">
        <v>490.44692231050999</v>
      </c>
    </row>
    <row r="30" spans="1:31" s="3" customFormat="1">
      <c r="A30" s="41"/>
      <c r="B30" s="105" t="s">
        <v>106</v>
      </c>
      <c r="C30" s="51" t="s">
        <v>16</v>
      </c>
      <c r="D30" s="51" t="s">
        <v>16</v>
      </c>
      <c r="E30" s="51">
        <v>30143.964</v>
      </c>
      <c r="F30" s="51">
        <v>34553.855000000003</v>
      </c>
      <c r="G30" s="51">
        <v>36922.421999999999</v>
      </c>
      <c r="H30" s="51">
        <v>37713.379000000001</v>
      </c>
      <c r="I30" s="51">
        <v>38583.521999999997</v>
      </c>
      <c r="J30" s="51">
        <v>38666.072</v>
      </c>
      <c r="K30" s="51">
        <v>39696.945</v>
      </c>
      <c r="L30" s="51">
        <v>40065.211000000003</v>
      </c>
      <c r="M30" s="51">
        <v>41744.224000000002</v>
      </c>
      <c r="N30" s="51">
        <v>43180.432999999997</v>
      </c>
      <c r="O30" s="51">
        <v>44611.671999999999</v>
      </c>
      <c r="P30" s="51">
        <v>45569.394999999997</v>
      </c>
      <c r="Q30" s="51">
        <v>46905.921000000002</v>
      </c>
      <c r="R30" s="51">
        <v>47453.163</v>
      </c>
      <c r="S30" s="51">
        <v>49133.131999999998</v>
      </c>
      <c r="T30" s="51">
        <v>49482.112000000001</v>
      </c>
      <c r="U30" s="54">
        <v>51477.178</v>
      </c>
      <c r="V30" s="54">
        <v>51895.864999999998</v>
      </c>
      <c r="W30" s="54">
        <v>51836.752</v>
      </c>
      <c r="X30" s="54">
        <v>52623.720999999998</v>
      </c>
      <c r="Y30" s="51">
        <v>53539.565000000002</v>
      </c>
      <c r="Z30" s="51">
        <v>54040.045810295494</v>
      </c>
      <c r="AA30" s="51">
        <v>55351.12054899201</v>
      </c>
      <c r="AB30" s="51">
        <v>56782.168040277837</v>
      </c>
      <c r="AC30" s="54">
        <v>52859.013390848566</v>
      </c>
      <c r="AD30" s="51">
        <v>57179.994038345307</v>
      </c>
      <c r="AE30" s="51">
        <v>59095.40980402875</v>
      </c>
    </row>
    <row r="31" spans="1:31">
      <c r="A31" s="40"/>
      <c r="B31" s="105" t="s">
        <v>159</v>
      </c>
      <c r="C31" s="51">
        <v>5993.177328717331</v>
      </c>
      <c r="D31" s="51">
        <v>6317.8888191652422</v>
      </c>
      <c r="E31" s="51">
        <v>7011</v>
      </c>
      <c r="F31" s="51">
        <v>7410</v>
      </c>
      <c r="G31" s="51">
        <v>7673</v>
      </c>
      <c r="H31" s="51">
        <v>7939</v>
      </c>
      <c r="I31" s="51">
        <v>8119.2</v>
      </c>
      <c r="J31" s="51">
        <v>8277.3000000000011</v>
      </c>
      <c r="K31" s="51">
        <v>8430.7000000000007</v>
      </c>
      <c r="L31" s="51">
        <v>8466.6</v>
      </c>
      <c r="M31" s="51">
        <v>8533.2999999999993</v>
      </c>
      <c r="N31" s="51">
        <v>8550.2999999999993</v>
      </c>
      <c r="O31" s="51">
        <v>8634.9</v>
      </c>
      <c r="P31" s="51">
        <v>8779.6</v>
      </c>
      <c r="Q31" s="51">
        <v>8874</v>
      </c>
      <c r="R31" s="51">
        <v>8936.2999999999993</v>
      </c>
      <c r="S31" s="51">
        <v>8791.5</v>
      </c>
      <c r="T31" s="51">
        <v>8789.5436161335183</v>
      </c>
      <c r="U31" s="54">
        <v>8918.4204033379683</v>
      </c>
      <c r="V31" s="54">
        <v>8987.5459666202987</v>
      </c>
      <c r="W31" s="54">
        <v>8944.6685535465967</v>
      </c>
      <c r="X31" s="54">
        <v>8982.491974965229</v>
      </c>
      <c r="Y31" s="51">
        <v>9014.2832127955498</v>
      </c>
      <c r="Z31" s="51">
        <v>9088.0551877607832</v>
      </c>
      <c r="AA31" s="51">
        <v>9192.5586926286524</v>
      </c>
      <c r="AB31" s="51">
        <v>9332.1955910987508</v>
      </c>
      <c r="AC31" s="54">
        <v>9373.0351043115461</v>
      </c>
      <c r="AD31" s="51">
        <v>9451.290458970796</v>
      </c>
      <c r="AE31" s="51">
        <v>9679.9428233657891</v>
      </c>
    </row>
    <row r="32" spans="1:31">
      <c r="A32" s="40"/>
      <c r="B32" s="105" t="s">
        <v>108</v>
      </c>
      <c r="C32" s="51">
        <v>1599.2128538793359</v>
      </c>
      <c r="D32" s="51">
        <v>1701.4525820517219</v>
      </c>
      <c r="E32" s="51">
        <v>1700</v>
      </c>
      <c r="F32" s="51">
        <v>1813</v>
      </c>
      <c r="G32" s="51">
        <v>1888</v>
      </c>
      <c r="H32" s="51">
        <v>1909</v>
      </c>
      <c r="I32" s="51">
        <v>1926</v>
      </c>
      <c r="J32" s="51">
        <v>1960</v>
      </c>
      <c r="K32" s="51">
        <v>2019</v>
      </c>
      <c r="L32" s="51">
        <v>2059</v>
      </c>
      <c r="M32" s="51">
        <v>2116</v>
      </c>
      <c r="N32" s="51">
        <v>2173</v>
      </c>
      <c r="O32" s="51">
        <v>2226</v>
      </c>
      <c r="P32" s="51">
        <v>2260</v>
      </c>
      <c r="Q32" s="51">
        <v>2280</v>
      </c>
      <c r="R32" s="51">
        <v>2297</v>
      </c>
      <c r="S32" s="51">
        <v>2318</v>
      </c>
      <c r="T32" s="51">
        <v>2350</v>
      </c>
      <c r="U32" s="54">
        <v>2355</v>
      </c>
      <c r="V32" s="54">
        <v>2384</v>
      </c>
      <c r="W32" s="54">
        <v>2455</v>
      </c>
      <c r="X32" s="54">
        <v>2518.6257938946937</v>
      </c>
      <c r="Y32" s="51">
        <v>2633.0516287645974</v>
      </c>
      <c r="Z32" s="51">
        <v>2731.1309157959436</v>
      </c>
      <c r="AA32" s="51">
        <v>2797.7745339069866</v>
      </c>
      <c r="AB32" s="51">
        <v>2827.4498053677526</v>
      </c>
      <c r="AC32" s="54">
        <v>2878.2498463429629</v>
      </c>
      <c r="AD32" s="51">
        <v>2916.2241343986893</v>
      </c>
      <c r="AE32" s="51">
        <v>2950.4261421839788</v>
      </c>
    </row>
    <row r="33" spans="1:31">
      <c r="A33" s="40"/>
      <c r="B33" s="106" t="s">
        <v>160</v>
      </c>
      <c r="C33" s="52">
        <v>1975</v>
      </c>
      <c r="D33" s="52">
        <v>2068</v>
      </c>
      <c r="E33" s="52">
        <v>2126</v>
      </c>
      <c r="F33" s="52">
        <v>2186</v>
      </c>
      <c r="G33" s="52">
        <v>2287</v>
      </c>
      <c r="H33" s="52">
        <v>2333</v>
      </c>
      <c r="I33" s="52">
        <v>2350</v>
      </c>
      <c r="J33" s="52">
        <v>2361</v>
      </c>
      <c r="K33" s="52">
        <v>2378</v>
      </c>
      <c r="L33" s="52">
        <v>2375</v>
      </c>
      <c r="M33" s="52">
        <v>2382</v>
      </c>
      <c r="N33" s="52">
        <v>2399.5010000000002</v>
      </c>
      <c r="O33" s="52">
        <v>2446</v>
      </c>
      <c r="P33" s="52">
        <v>2507</v>
      </c>
      <c r="Q33" s="52">
        <v>2591</v>
      </c>
      <c r="R33" s="52">
        <v>2590</v>
      </c>
      <c r="S33" s="52">
        <v>2602</v>
      </c>
      <c r="T33" s="52">
        <v>2629</v>
      </c>
      <c r="U33" s="55">
        <v>2677</v>
      </c>
      <c r="V33" s="55">
        <v>2704</v>
      </c>
      <c r="W33" s="55">
        <v>2734</v>
      </c>
      <c r="X33" s="55">
        <v>2775.5070909090909</v>
      </c>
      <c r="Y33" s="52">
        <v>2781.2236363636366</v>
      </c>
      <c r="Z33" s="52">
        <v>2773.5187272727276</v>
      </c>
      <c r="AA33" s="52">
        <v>2813.0374545454547</v>
      </c>
      <c r="AB33" s="52">
        <v>2841.1230909090909</v>
      </c>
      <c r="AC33" s="55">
        <v>2851.5619999999999</v>
      </c>
      <c r="AD33" s="52">
        <v>2884.8670909090911</v>
      </c>
      <c r="AE33" s="52">
        <v>2926.8712727272728</v>
      </c>
    </row>
    <row r="34" spans="1:31">
      <c r="A34" s="40"/>
      <c r="B34" s="105" t="s">
        <v>161</v>
      </c>
      <c r="C34" s="51">
        <v>17420</v>
      </c>
      <c r="D34" s="51">
        <v>17144</v>
      </c>
      <c r="E34" s="51">
        <v>17482</v>
      </c>
      <c r="F34" s="51">
        <v>17068</v>
      </c>
      <c r="G34" s="51">
        <v>17102.8</v>
      </c>
      <c r="H34" s="51">
        <v>17148</v>
      </c>
      <c r="I34" s="51">
        <v>17311</v>
      </c>
      <c r="J34" s="51">
        <v>17376.3</v>
      </c>
      <c r="K34" s="51">
        <v>17213</v>
      </c>
      <c r="L34" s="51">
        <v>16945</v>
      </c>
      <c r="M34" s="51">
        <v>17025</v>
      </c>
      <c r="N34" s="51">
        <v>17161</v>
      </c>
      <c r="O34" s="51">
        <v>16938</v>
      </c>
      <c r="P34" s="51">
        <v>16859</v>
      </c>
      <c r="Q34" s="51">
        <v>17011</v>
      </c>
      <c r="R34" s="51">
        <v>17279</v>
      </c>
      <c r="S34" s="51">
        <v>17123</v>
      </c>
      <c r="T34" s="51">
        <v>17221</v>
      </c>
      <c r="U34" s="54">
        <v>17340</v>
      </c>
      <c r="V34" s="54">
        <v>17361</v>
      </c>
      <c r="W34" s="54">
        <v>17428</v>
      </c>
      <c r="X34" s="54">
        <v>17388</v>
      </c>
      <c r="Y34" s="51">
        <v>17259.996319194823</v>
      </c>
      <c r="Z34" s="51">
        <v>17266.596508986338</v>
      </c>
      <c r="AA34" s="51">
        <v>17143.792977713874</v>
      </c>
      <c r="AB34" s="51">
        <v>17018.689380301941</v>
      </c>
      <c r="AC34" s="54">
        <v>16978.788232925952</v>
      </c>
      <c r="AD34" s="51">
        <v>17236.295637670741</v>
      </c>
      <c r="AE34" s="51">
        <v>17240.395755571531</v>
      </c>
    </row>
    <row r="35" spans="1:31">
      <c r="A35" s="40"/>
      <c r="B35" s="105" t="s">
        <v>111</v>
      </c>
      <c r="C35" s="51">
        <v>4334</v>
      </c>
      <c r="D35" s="51">
        <v>4514</v>
      </c>
      <c r="E35" s="51">
        <v>4840</v>
      </c>
      <c r="F35" s="51">
        <v>4750.8999999999996</v>
      </c>
      <c r="G35" s="51">
        <v>4852.2</v>
      </c>
      <c r="H35" s="51">
        <v>5151.3999999999996</v>
      </c>
      <c r="I35" s="51">
        <v>5247.3</v>
      </c>
      <c r="J35" s="51">
        <v>5342.3</v>
      </c>
      <c r="K35" s="51">
        <v>5414.3</v>
      </c>
      <c r="L35" s="51">
        <v>5433.8</v>
      </c>
      <c r="M35" s="51">
        <v>5421.3</v>
      </c>
      <c r="N35" s="51">
        <v>5461.4</v>
      </c>
      <c r="O35" s="51">
        <v>5499.6</v>
      </c>
      <c r="P35" s="51">
        <v>5533.1</v>
      </c>
      <c r="Q35" s="51">
        <v>5534.6</v>
      </c>
      <c r="R35" s="51">
        <v>5486</v>
      </c>
      <c r="S35" s="51">
        <v>5489.6</v>
      </c>
      <c r="T35" s="51">
        <v>5428.2</v>
      </c>
      <c r="U35" s="54">
        <v>5382.6</v>
      </c>
      <c r="V35" s="54">
        <v>5284.6</v>
      </c>
      <c r="W35" s="54">
        <v>5225.6000000000004</v>
      </c>
      <c r="X35" s="54">
        <v>5228.5041867358295</v>
      </c>
      <c r="Y35" s="51">
        <v>5235.6469162752983</v>
      </c>
      <c r="Z35" s="51">
        <v>5288.5502097874096</v>
      </c>
      <c r="AA35" s="51">
        <v>5321.2026876821246</v>
      </c>
      <c r="AB35" s="51">
        <v>5353.8290017323734</v>
      </c>
      <c r="AC35" s="54">
        <v>5268.9011625927515</v>
      </c>
      <c r="AD35" s="51">
        <v>5390.8770054975312</v>
      </c>
      <c r="AE35" s="51">
        <v>5465.7317644742907</v>
      </c>
    </row>
    <row r="36" spans="1:31">
      <c r="A36" s="40"/>
      <c r="B36" s="105" t="s">
        <v>162</v>
      </c>
      <c r="C36" s="51" t="s">
        <v>16</v>
      </c>
      <c r="D36" s="51" t="s">
        <v>16</v>
      </c>
      <c r="E36" s="51" t="s">
        <v>16</v>
      </c>
      <c r="F36" s="51">
        <v>2470.5</v>
      </c>
      <c r="G36" s="51">
        <v>2503.4</v>
      </c>
      <c r="H36" s="51">
        <v>2548.9</v>
      </c>
      <c r="I36" s="51">
        <v>2586.9</v>
      </c>
      <c r="J36" s="51">
        <v>2631.6</v>
      </c>
      <c r="K36" s="51">
        <v>2613.8000000000002</v>
      </c>
      <c r="L36" s="51">
        <v>2623.8</v>
      </c>
      <c r="M36" s="51">
        <v>2651.1</v>
      </c>
      <c r="N36" s="51">
        <v>2643.6</v>
      </c>
      <c r="O36" s="51">
        <v>2654.8</v>
      </c>
      <c r="P36" s="51">
        <v>2649.2</v>
      </c>
      <c r="Q36" s="51">
        <v>2691.2</v>
      </c>
      <c r="R36" s="51">
        <v>2690</v>
      </c>
      <c r="S36" s="51">
        <v>2706.5</v>
      </c>
      <c r="T36" s="51">
        <v>2680</v>
      </c>
      <c r="U36" s="54">
        <v>2706.5</v>
      </c>
      <c r="V36" s="54">
        <v>2715.3</v>
      </c>
      <c r="W36" s="54">
        <v>2721.8</v>
      </c>
      <c r="X36" s="54">
        <v>2738.3</v>
      </c>
      <c r="Y36" s="51">
        <v>2758.1753629142704</v>
      </c>
      <c r="Z36" s="51">
        <v>2754.7002994613354</v>
      </c>
      <c r="AA36" s="51">
        <v>2746.2501451657081</v>
      </c>
      <c r="AB36" s="51">
        <v>2741.4250570619924</v>
      </c>
      <c r="AC36" s="54">
        <v>2712.7495334611526</v>
      </c>
      <c r="AD36" s="51">
        <v>2748.2001807723918</v>
      </c>
      <c r="AE36" s="51">
        <v>2774.3756586802369</v>
      </c>
    </row>
    <row r="37" spans="1:31">
      <c r="A37" s="40"/>
      <c r="B37" s="105" t="s">
        <v>113</v>
      </c>
      <c r="C37" s="51" t="s">
        <v>16</v>
      </c>
      <c r="D37" s="51" t="s">
        <v>16</v>
      </c>
      <c r="E37" s="51" t="s">
        <v>16</v>
      </c>
      <c r="F37" s="51">
        <v>954.4320283123202</v>
      </c>
      <c r="G37" s="51">
        <v>956.8</v>
      </c>
      <c r="H37" s="51">
        <v>958.9</v>
      </c>
      <c r="I37" s="51">
        <v>960</v>
      </c>
      <c r="J37" s="51">
        <v>969.1</v>
      </c>
      <c r="K37" s="51">
        <v>980.4</v>
      </c>
      <c r="L37" s="51">
        <v>958.5</v>
      </c>
      <c r="M37" s="51">
        <v>1006.3</v>
      </c>
      <c r="N37" s="51">
        <v>1015.3</v>
      </c>
      <c r="O37" s="51">
        <v>1022</v>
      </c>
      <c r="P37" s="51">
        <v>1035</v>
      </c>
      <c r="Q37" s="51">
        <v>1041.5999999999999</v>
      </c>
      <c r="R37" s="51">
        <v>1041.7</v>
      </c>
      <c r="S37" s="51">
        <v>1041.4000000000001</v>
      </c>
      <c r="T37" s="51">
        <v>1019.4</v>
      </c>
      <c r="U37" s="54">
        <v>1013.4</v>
      </c>
      <c r="V37" s="54">
        <v>1008.113238</v>
      </c>
      <c r="W37" s="54">
        <v>1015.384288</v>
      </c>
      <c r="X37" s="54">
        <v>1008.146146</v>
      </c>
      <c r="Y37" s="51">
        <v>994.64753655690561</v>
      </c>
      <c r="Z37" s="51">
        <v>1026.6442404220184</v>
      </c>
      <c r="AA37" s="51">
        <v>1033.3935451435657</v>
      </c>
      <c r="AB37" s="51">
        <v>1028.3940601646418</v>
      </c>
      <c r="AC37" s="54">
        <v>1029.6439314093727</v>
      </c>
      <c r="AD37" s="51">
        <v>1019.8949357004713</v>
      </c>
      <c r="AE37" s="51">
        <v>1027.1441888817749</v>
      </c>
    </row>
    <row r="38" spans="1:31">
      <c r="A38" s="40"/>
      <c r="B38" s="105" t="s">
        <v>163</v>
      </c>
      <c r="C38" s="51">
        <v>13807.8</v>
      </c>
      <c r="D38" s="51">
        <v>14285.1</v>
      </c>
      <c r="E38" s="51">
        <v>15822</v>
      </c>
      <c r="F38" s="51">
        <v>16385.3</v>
      </c>
      <c r="G38" s="51">
        <v>16955.4365</v>
      </c>
      <c r="H38" s="51">
        <v>17529.067500000001</v>
      </c>
      <c r="I38" s="51">
        <v>18083.959900000002</v>
      </c>
      <c r="J38" s="51">
        <v>18090.2019</v>
      </c>
      <c r="K38" s="51">
        <v>18961.228999999999</v>
      </c>
      <c r="L38" s="51">
        <v>19742.7533</v>
      </c>
      <c r="M38" s="51">
        <v>20375.752499999999</v>
      </c>
      <c r="N38" s="51">
        <v>21140.561000000002</v>
      </c>
      <c r="O38" s="51">
        <v>21779.976699999999</v>
      </c>
      <c r="P38" s="51">
        <v>22426.079300000001</v>
      </c>
      <c r="Q38" s="51">
        <v>23065.581300000002</v>
      </c>
      <c r="R38" s="51">
        <v>23260.424200000001</v>
      </c>
      <c r="S38" s="51">
        <v>23364.609499999999</v>
      </c>
      <c r="T38" s="51">
        <v>23434.081600000001</v>
      </c>
      <c r="U38" s="54">
        <v>23443.707299999998</v>
      </c>
      <c r="V38" s="54">
        <v>23190.141</v>
      </c>
      <c r="W38" s="54">
        <v>22954.5677</v>
      </c>
      <c r="X38" s="54">
        <v>22922.017710351531</v>
      </c>
      <c r="Y38" s="51">
        <v>22822.717741930854</v>
      </c>
      <c r="Z38" s="51">
        <v>22741.717767690425</v>
      </c>
      <c r="AA38" s="51">
        <v>22806.842746979411</v>
      </c>
      <c r="AB38" s="51">
        <v>23027.067676943592</v>
      </c>
      <c r="AC38" s="54">
        <v>22733.342770353836</v>
      </c>
      <c r="AD38" s="51">
        <v>23203.142620948329</v>
      </c>
      <c r="AE38" s="51">
        <v>23415.142552524318</v>
      </c>
    </row>
    <row r="39" spans="1:31">
      <c r="A39" s="40"/>
      <c r="B39" s="105" t="s">
        <v>164</v>
      </c>
      <c r="C39" s="51">
        <v>4344.2</v>
      </c>
      <c r="D39" s="51">
        <v>4436.2</v>
      </c>
      <c r="E39" s="51">
        <v>4545</v>
      </c>
      <c r="F39" s="51">
        <v>4391</v>
      </c>
      <c r="G39" s="51">
        <v>4367.2</v>
      </c>
      <c r="H39" s="51">
        <v>4382</v>
      </c>
      <c r="I39" s="51">
        <v>4418</v>
      </c>
      <c r="J39" s="51">
        <v>4465</v>
      </c>
      <c r="K39" s="51">
        <v>4477.6000000000004</v>
      </c>
      <c r="L39" s="51">
        <v>4497</v>
      </c>
      <c r="M39" s="51">
        <v>4512</v>
      </c>
      <c r="N39" s="51">
        <v>4622.2</v>
      </c>
      <c r="O39" s="51">
        <v>4671</v>
      </c>
      <c r="P39" s="51">
        <v>4838</v>
      </c>
      <c r="Q39" s="51">
        <v>4898</v>
      </c>
      <c r="R39" s="51">
        <v>4907</v>
      </c>
      <c r="S39" s="51">
        <v>4948.3</v>
      </c>
      <c r="T39" s="51">
        <v>5016.3</v>
      </c>
      <c r="U39" s="54">
        <v>5060.1000000000004</v>
      </c>
      <c r="V39" s="54">
        <v>5115.6000000000004</v>
      </c>
      <c r="W39" s="54">
        <v>5183.3999999999996</v>
      </c>
      <c r="X39" s="54">
        <v>5223.3</v>
      </c>
      <c r="Y39" s="51">
        <v>5274.8840448506608</v>
      </c>
      <c r="Z39" s="51">
        <v>5377.7667688629253</v>
      </c>
      <c r="AA39" s="51">
        <v>5439.1623575519179</v>
      </c>
      <c r="AB39" s="51">
        <v>5500.4908013729037</v>
      </c>
      <c r="AC39" s="54">
        <v>5518.9220676423547</v>
      </c>
      <c r="AD39" s="51">
        <v>5585.7731768573722</v>
      </c>
      <c r="AE39" s="51">
        <v>5657.2908543992598</v>
      </c>
    </row>
    <row r="40" spans="1:31">
      <c r="A40" s="40"/>
      <c r="B40" s="105" t="s">
        <v>165</v>
      </c>
      <c r="C40" s="51">
        <v>3246.0020119999999</v>
      </c>
      <c r="D40" s="51">
        <v>3384.317321</v>
      </c>
      <c r="E40" s="51">
        <v>4154.240957</v>
      </c>
      <c r="F40" s="51">
        <v>4092.831154</v>
      </c>
      <c r="G40" s="51">
        <v>4120.8394969999999</v>
      </c>
      <c r="H40" s="51">
        <v>4160.4144489999999</v>
      </c>
      <c r="I40" s="51">
        <v>4189.2094260000003</v>
      </c>
      <c r="J40" s="51">
        <v>4246.1619559999999</v>
      </c>
      <c r="K40" s="51">
        <v>4304.3499700000011</v>
      </c>
      <c r="L40" s="51">
        <v>4334.5429910000003</v>
      </c>
      <c r="M40" s="51">
        <v>4358.6558990000003</v>
      </c>
      <c r="N40" s="51">
        <v>4390.9805050000004</v>
      </c>
      <c r="O40" s="51">
        <v>4468.5507879999996</v>
      </c>
      <c r="P40" s="51">
        <v>4566.6988950000004</v>
      </c>
      <c r="Q40" s="51">
        <v>4665.7396630000003</v>
      </c>
      <c r="R40" s="51">
        <v>4733.0093580000002</v>
      </c>
      <c r="S40" s="51">
        <v>4758.2439370000002</v>
      </c>
      <c r="T40" s="51">
        <v>4845.4379239999998</v>
      </c>
      <c r="U40" s="54">
        <v>4925.231976</v>
      </c>
      <c r="V40" s="54">
        <v>5004.2740020000001</v>
      </c>
      <c r="W40" s="54">
        <v>5102.5713190000006</v>
      </c>
      <c r="X40" s="54">
        <v>5181.8753530000004</v>
      </c>
      <c r="Y40" s="51">
        <v>5264.0288972199951</v>
      </c>
      <c r="Z40" s="51">
        <v>5293.9706212477349</v>
      </c>
      <c r="AA40" s="51">
        <v>5333.331128862651</v>
      </c>
      <c r="AB40" s="51">
        <v>5349.5774823269048</v>
      </c>
      <c r="AC40" s="54">
        <v>5362.0615598410795</v>
      </c>
      <c r="AD40" s="51">
        <v>5364.2326160843186</v>
      </c>
      <c r="AE40" s="51">
        <v>5351.9867122197102</v>
      </c>
    </row>
    <row r="41" spans="1:31">
      <c r="A41" s="40"/>
      <c r="B41" s="105" t="s">
        <v>166</v>
      </c>
      <c r="C41" s="51">
        <v>15702.814856140405</v>
      </c>
      <c r="D41" s="51">
        <v>16532.464711351397</v>
      </c>
      <c r="E41" s="51">
        <v>19148.710338460023</v>
      </c>
      <c r="F41" s="51">
        <v>20283.6927047627</v>
      </c>
      <c r="G41" s="51">
        <v>20702.968543608622</v>
      </c>
      <c r="H41" s="51">
        <v>21700.862843706858</v>
      </c>
      <c r="I41" s="51">
        <v>20989.607227490578</v>
      </c>
      <c r="J41" s="51">
        <v>21393.667334769478</v>
      </c>
      <c r="K41" s="51">
        <v>21791.942440512357</v>
      </c>
      <c r="L41" s="51">
        <v>21659.554905363126</v>
      </c>
      <c r="M41" s="51">
        <v>22016</v>
      </c>
      <c r="N41" s="51">
        <v>22455</v>
      </c>
      <c r="O41" s="51">
        <v>22751</v>
      </c>
      <c r="P41" s="51">
        <v>23114</v>
      </c>
      <c r="Q41" s="51">
        <v>23805</v>
      </c>
      <c r="R41" s="51">
        <v>24748</v>
      </c>
      <c r="S41" s="51">
        <v>25641</v>
      </c>
      <c r="T41" s="51">
        <v>26725</v>
      </c>
      <c r="U41" s="54">
        <v>27339</v>
      </c>
      <c r="V41" s="54">
        <v>28271</v>
      </c>
      <c r="W41" s="54">
        <v>28786</v>
      </c>
      <c r="X41" s="54">
        <v>29678</v>
      </c>
      <c r="Y41" s="51">
        <v>30548.772492168238</v>
      </c>
      <c r="Z41" s="51">
        <v>31601.725806269791</v>
      </c>
      <c r="AA41" s="51">
        <v>32305.534048139481</v>
      </c>
      <c r="AB41" s="51">
        <v>32610.367126050798</v>
      </c>
      <c r="AC41" s="54">
        <v>30850.846521376574</v>
      </c>
      <c r="AD41" s="51">
        <v>32806.092368889556</v>
      </c>
      <c r="AE41" s="51">
        <v>34434.432748867468</v>
      </c>
    </row>
    <row r="42" spans="1:31">
      <c r="A42" s="40"/>
      <c r="B42" s="105" t="s">
        <v>167</v>
      </c>
      <c r="C42" s="51">
        <v>26740</v>
      </c>
      <c r="D42" s="51">
        <v>27486</v>
      </c>
      <c r="E42" s="51">
        <v>28545</v>
      </c>
      <c r="F42" s="51">
        <v>28024</v>
      </c>
      <c r="G42" s="51">
        <v>28252</v>
      </c>
      <c r="H42" s="51">
        <v>28508</v>
      </c>
      <c r="I42" s="51">
        <v>28740</v>
      </c>
      <c r="J42" s="51">
        <v>28774</v>
      </c>
      <c r="K42" s="51">
        <v>29030</v>
      </c>
      <c r="L42" s="51">
        <v>29587.195</v>
      </c>
      <c r="M42" s="51">
        <v>29800.883999999998</v>
      </c>
      <c r="N42" s="51">
        <v>30132.69</v>
      </c>
      <c r="O42" s="51">
        <v>30679.954000000002</v>
      </c>
      <c r="P42" s="51">
        <v>30865</v>
      </c>
      <c r="Q42" s="51">
        <v>31283.001</v>
      </c>
      <c r="R42" s="51">
        <v>31416.168000000001</v>
      </c>
      <c r="S42" s="51">
        <v>31560.23</v>
      </c>
      <c r="T42" s="51">
        <v>31867.819</v>
      </c>
      <c r="U42" s="54">
        <v>32129.06</v>
      </c>
      <c r="V42" s="54">
        <v>32346.975999999999</v>
      </c>
      <c r="W42" s="54">
        <v>32638.881000000001</v>
      </c>
      <c r="X42" s="54">
        <v>32923.6562760054</v>
      </c>
      <c r="Y42" s="51">
        <v>33233.822354591699</v>
      </c>
      <c r="Z42" s="51">
        <v>33389.652182196056</v>
      </c>
      <c r="AA42" s="51">
        <v>33674.427458201455</v>
      </c>
      <c r="AB42" s="51">
        <v>33958.207016458582</v>
      </c>
      <c r="AC42" s="54">
        <v>33914.395435534672</v>
      </c>
      <c r="AD42" s="51">
        <v>33785.698916570698</v>
      </c>
      <c r="AE42" s="51">
        <v>33860.377747690996</v>
      </c>
    </row>
    <row r="43" spans="1:31">
      <c r="A43" s="108"/>
      <c r="B43" s="109" t="s">
        <v>168</v>
      </c>
      <c r="C43" s="117">
        <v>110812.16666666667</v>
      </c>
      <c r="D43" s="117">
        <v>117695.33333333334</v>
      </c>
      <c r="E43" s="117">
        <v>128464.50000000001</v>
      </c>
      <c r="F43" s="117">
        <v>133923.99999999997</v>
      </c>
      <c r="G43" s="117">
        <v>137809.75</v>
      </c>
      <c r="H43" s="117">
        <v>140824.5</v>
      </c>
      <c r="I43" s="117">
        <v>144016.25866666666</v>
      </c>
      <c r="J43" s="117">
        <v>145176.19233333334</v>
      </c>
      <c r="K43" s="117">
        <v>146340.29699999999</v>
      </c>
      <c r="L43" s="117">
        <v>148000.09366666665</v>
      </c>
      <c r="M43" s="117">
        <v>148893.39466666669</v>
      </c>
      <c r="N43" s="117">
        <v>150711.33333333337</v>
      </c>
      <c r="O43" s="117">
        <v>152808.58333333334</v>
      </c>
      <c r="P43" s="117">
        <v>154497.33333333331</v>
      </c>
      <c r="Q43" s="117">
        <v>155671.74999999997</v>
      </c>
      <c r="R43" s="117">
        <v>155559.83033333335</v>
      </c>
      <c r="S43" s="117">
        <v>155323.42766666666</v>
      </c>
      <c r="T43" s="117">
        <v>155050.97866666666</v>
      </c>
      <c r="U43" s="118">
        <v>156379.89166666669</v>
      </c>
      <c r="V43" s="118">
        <v>156772.16666666669</v>
      </c>
      <c r="W43" s="118">
        <v>157299.54098172966</v>
      </c>
      <c r="X43" s="118">
        <v>158528.14742845824</v>
      </c>
      <c r="Y43" s="117">
        <v>160595.69350375651</v>
      </c>
      <c r="Z43" s="117">
        <v>161737.53918320546</v>
      </c>
      <c r="AA43" s="117">
        <v>163512.01545740225</v>
      </c>
      <c r="AB43" s="117">
        <v>164981.06356539088</v>
      </c>
      <c r="AC43" s="118">
        <v>162184.79430135296</v>
      </c>
      <c r="AD43" s="117">
        <v>162638.186566797</v>
      </c>
      <c r="AE43" s="117">
        <v>165744.00345207934</v>
      </c>
    </row>
    <row r="44" spans="1:31">
      <c r="A44" s="40"/>
      <c r="B44" s="105" t="s">
        <v>141</v>
      </c>
      <c r="C44" s="51" t="s">
        <v>16</v>
      </c>
      <c r="D44" s="51" t="s">
        <v>16</v>
      </c>
      <c r="E44" s="51">
        <v>504784.00400145137</v>
      </c>
      <c r="F44" s="51">
        <v>519165.08059450728</v>
      </c>
      <c r="G44" s="51">
        <v>531346.63247750909</v>
      </c>
      <c r="H44" s="51">
        <v>540377.95954402874</v>
      </c>
      <c r="I44" s="51">
        <v>546506.75322944159</v>
      </c>
      <c r="J44" s="51">
        <v>550158.69645334606</v>
      </c>
      <c r="K44" s="51">
        <v>555285.67115849059</v>
      </c>
      <c r="L44" s="51">
        <v>559489.7402917929</v>
      </c>
      <c r="M44" s="51">
        <v>565114.45693977969</v>
      </c>
      <c r="N44" s="51">
        <v>573029.36079059448</v>
      </c>
      <c r="O44" s="51">
        <v>580699.81484919915</v>
      </c>
      <c r="P44" s="51">
        <v>587131.9106678504</v>
      </c>
      <c r="Q44" s="51">
        <v>593576.57507565746</v>
      </c>
      <c r="R44" s="51">
        <v>596127.51566280448</v>
      </c>
      <c r="S44" s="51">
        <v>599650.77424703864</v>
      </c>
      <c r="T44" s="51">
        <v>601619.69605607912</v>
      </c>
      <c r="U44" s="54">
        <v>608070.6551765434</v>
      </c>
      <c r="V44" s="54">
        <v>611839.57313825586</v>
      </c>
      <c r="W44" s="54">
        <v>615061.71701186162</v>
      </c>
      <c r="X44" s="54">
        <v>619980.6794587872</v>
      </c>
      <c r="Y44" s="51">
        <v>627024.26154559106</v>
      </c>
      <c r="Z44" s="51">
        <v>632599.50896661473</v>
      </c>
      <c r="AA44" s="51">
        <v>639696.94844867429</v>
      </c>
      <c r="AB44" s="51">
        <v>645961.47697588475</v>
      </c>
      <c r="AC44" s="54">
        <v>633562.19477762165</v>
      </c>
      <c r="AD44" s="51">
        <v>643849.79290471622</v>
      </c>
      <c r="AE44" s="51">
        <v>655384.60054071271</v>
      </c>
    </row>
    <row r="45" spans="1:31" s="3" customFormat="1">
      <c r="A45" s="108"/>
      <c r="B45" s="109" t="s">
        <v>172</v>
      </c>
      <c r="C45" s="117" t="s">
        <v>16</v>
      </c>
      <c r="D45" s="117" t="s">
        <v>16</v>
      </c>
      <c r="E45" s="117">
        <v>194970.42019223003</v>
      </c>
      <c r="F45" s="117">
        <v>191667.0120380969</v>
      </c>
      <c r="G45" s="117">
        <v>193349.66238783725</v>
      </c>
      <c r="H45" s="117">
        <v>196069.76490280649</v>
      </c>
      <c r="I45" s="117">
        <v>197535.66007182925</v>
      </c>
      <c r="J45" s="117">
        <v>198484.46916988498</v>
      </c>
      <c r="K45" s="117">
        <v>199115.75295966666</v>
      </c>
      <c r="L45" s="117">
        <v>199519.35110699997</v>
      </c>
      <c r="M45" s="117">
        <v>201237.06934866664</v>
      </c>
      <c r="N45" s="117">
        <v>203520.20123366668</v>
      </c>
      <c r="O45" s="117">
        <v>205659.87887566671</v>
      </c>
      <c r="P45" s="117">
        <v>207379.24921900002</v>
      </c>
      <c r="Q45" s="117">
        <v>209088.01296466668</v>
      </c>
      <c r="R45" s="117">
        <v>209603.74151866671</v>
      </c>
      <c r="S45" s="117">
        <v>208887.01712933331</v>
      </c>
      <c r="T45" s="117">
        <v>208336.13440846684</v>
      </c>
      <c r="U45" s="118">
        <v>209739.28870772672</v>
      </c>
      <c r="V45" s="118">
        <v>210180.67521024763</v>
      </c>
      <c r="W45" s="118">
        <v>210714.259453857</v>
      </c>
      <c r="X45" s="118">
        <v>211107.52469288741</v>
      </c>
      <c r="Y45" s="117">
        <v>212193.64354613889</v>
      </c>
      <c r="Z45" s="117">
        <v>213274.69276826642</v>
      </c>
      <c r="AA45" s="117">
        <v>213805.2291531782</v>
      </c>
      <c r="AB45" s="117">
        <v>214620.89356284525</v>
      </c>
      <c r="AC45" s="118">
        <v>212037.27900747987</v>
      </c>
      <c r="AD45" s="117">
        <v>213448.88234565585</v>
      </c>
      <c r="AE45" s="117">
        <v>216382.59365831886</v>
      </c>
    </row>
    <row r="46" spans="1:31" s="3" customFormat="1">
      <c r="A46" s="107" t="s">
        <v>134</v>
      </c>
      <c r="B46" s="105" t="s">
        <v>121</v>
      </c>
      <c r="C46" s="51" t="s">
        <v>16</v>
      </c>
      <c r="D46" s="51" t="s">
        <v>16</v>
      </c>
      <c r="E46" s="51">
        <v>13748.534</v>
      </c>
      <c r="F46" s="51">
        <v>15079.252</v>
      </c>
      <c r="G46" s="51">
        <v>15859.936</v>
      </c>
      <c r="H46" s="51">
        <v>16262.853999999999</v>
      </c>
      <c r="I46" s="51">
        <v>16436.816999999999</v>
      </c>
      <c r="J46" s="51">
        <v>16504.172999999999</v>
      </c>
      <c r="K46" s="51">
        <v>16336.016</v>
      </c>
      <c r="L46" s="51">
        <v>16799.186000000002</v>
      </c>
      <c r="M46" s="51">
        <v>17277.472000000002</v>
      </c>
      <c r="N46" s="51">
        <v>17396.830000000002</v>
      </c>
      <c r="O46" s="51">
        <v>17709.281999999999</v>
      </c>
      <c r="P46" s="51">
        <v>17752.636999999999</v>
      </c>
      <c r="Q46" s="51">
        <v>17796.615000000002</v>
      </c>
      <c r="R46" s="51">
        <v>18144.303</v>
      </c>
      <c r="S46" s="51">
        <v>18158.593000000001</v>
      </c>
      <c r="T46" s="51">
        <v>18563.046999999999</v>
      </c>
      <c r="U46" s="54">
        <v>18728.448</v>
      </c>
      <c r="V46" s="54">
        <v>18849.614000000001</v>
      </c>
      <c r="W46" s="54">
        <v>18928.695</v>
      </c>
      <c r="X46" s="54">
        <v>19106.350999999999</v>
      </c>
      <c r="Y46" s="51">
        <v>19274.834999999999</v>
      </c>
      <c r="Z46" s="51">
        <v>19446.034</v>
      </c>
      <c r="AA46" s="51">
        <v>19952.438999999998</v>
      </c>
      <c r="AB46" s="51">
        <v>20429.749</v>
      </c>
      <c r="AC46" s="54">
        <v>19208.592000000001</v>
      </c>
      <c r="AD46" s="51">
        <v>20941.285</v>
      </c>
      <c r="AE46" s="51" t="s">
        <v>16</v>
      </c>
    </row>
    <row r="47" spans="1:31" s="5" customFormat="1">
      <c r="A47" s="2"/>
      <c r="B47" s="105" t="s">
        <v>122</v>
      </c>
      <c r="C47" s="51" t="s">
        <v>16</v>
      </c>
      <c r="D47" s="51" t="s">
        <v>16</v>
      </c>
      <c r="E47" s="51" t="s">
        <v>16</v>
      </c>
      <c r="F47" s="51" t="s">
        <v>16</v>
      </c>
      <c r="G47" s="51" t="s">
        <v>16</v>
      </c>
      <c r="H47" s="51" t="s">
        <v>16</v>
      </c>
      <c r="I47" s="51" t="s">
        <v>16</v>
      </c>
      <c r="J47" s="51" t="s">
        <v>16</v>
      </c>
      <c r="K47" s="51" t="s">
        <v>16</v>
      </c>
      <c r="L47" s="51" t="s">
        <v>16</v>
      </c>
      <c r="M47" s="51" t="s">
        <v>16</v>
      </c>
      <c r="N47" s="51" t="s">
        <v>16</v>
      </c>
      <c r="O47" s="51" t="s">
        <v>16</v>
      </c>
      <c r="P47" s="51" t="s">
        <v>16</v>
      </c>
      <c r="Q47" s="51" t="s">
        <v>16</v>
      </c>
      <c r="R47" s="51" t="s">
        <v>16</v>
      </c>
      <c r="S47" s="51" t="s">
        <v>16</v>
      </c>
      <c r="T47" s="51" t="s">
        <v>16</v>
      </c>
      <c r="U47" s="51" t="s">
        <v>16</v>
      </c>
      <c r="V47" s="51" t="s">
        <v>16</v>
      </c>
      <c r="W47" s="51" t="s">
        <v>16</v>
      </c>
      <c r="X47" s="51" t="s">
        <v>16</v>
      </c>
      <c r="Y47" s="51" t="s">
        <v>16</v>
      </c>
      <c r="Z47" s="51" t="s">
        <v>16</v>
      </c>
      <c r="AA47" s="51" t="s">
        <v>16</v>
      </c>
      <c r="AB47" s="51" t="s">
        <v>16</v>
      </c>
      <c r="AC47" s="54" t="s">
        <v>16</v>
      </c>
      <c r="AD47" s="51" t="s">
        <v>16</v>
      </c>
      <c r="AE47" s="51" t="s">
        <v>16</v>
      </c>
    </row>
    <row r="48" spans="1:31" s="5" customFormat="1">
      <c r="A48" s="2"/>
      <c r="B48" s="105" t="s">
        <v>123</v>
      </c>
      <c r="C48" s="51" t="s">
        <v>16</v>
      </c>
      <c r="D48" s="51" t="s">
        <v>16</v>
      </c>
      <c r="E48" s="51">
        <v>660910</v>
      </c>
      <c r="F48" s="51">
        <v>688550</v>
      </c>
      <c r="G48" s="51">
        <v>708000</v>
      </c>
      <c r="H48" s="51">
        <v>727910</v>
      </c>
      <c r="I48" s="51">
        <v>739920</v>
      </c>
      <c r="J48" s="51">
        <v>738840</v>
      </c>
      <c r="K48" s="51">
        <v>744920</v>
      </c>
      <c r="L48" s="51">
        <v>749110</v>
      </c>
      <c r="M48" s="51">
        <v>752900</v>
      </c>
      <c r="N48" s="51">
        <v>761200</v>
      </c>
      <c r="O48" s="51">
        <v>763150</v>
      </c>
      <c r="P48" s="51">
        <v>765310</v>
      </c>
      <c r="Q48" s="51">
        <v>770460</v>
      </c>
      <c r="R48" s="51">
        <v>775100</v>
      </c>
      <c r="S48" s="51">
        <v>783880</v>
      </c>
      <c r="T48" s="51">
        <v>785790</v>
      </c>
      <c r="U48" s="51">
        <v>788940</v>
      </c>
      <c r="V48" s="51">
        <v>793000</v>
      </c>
      <c r="W48" s="51">
        <v>796900</v>
      </c>
      <c r="X48" s="51">
        <v>800910</v>
      </c>
      <c r="Y48" s="51">
        <v>792820</v>
      </c>
      <c r="Z48" s="51">
        <v>790420</v>
      </c>
      <c r="AA48" s="51">
        <v>786530</v>
      </c>
      <c r="AB48" s="51">
        <v>789850</v>
      </c>
      <c r="AC48" s="54">
        <v>783920</v>
      </c>
      <c r="AD48" s="51">
        <v>780240</v>
      </c>
      <c r="AE48" s="51" t="s">
        <v>16</v>
      </c>
    </row>
    <row r="49" spans="1:31" s="5" customFormat="1">
      <c r="A49" s="2"/>
      <c r="B49" s="105" t="s">
        <v>124</v>
      </c>
      <c r="C49" s="51" t="s">
        <v>16</v>
      </c>
      <c r="D49" s="51" t="s">
        <v>16</v>
      </c>
      <c r="E49" s="51" t="s">
        <v>16</v>
      </c>
      <c r="F49" s="51" t="s">
        <v>16</v>
      </c>
      <c r="G49" s="51" t="s">
        <v>16</v>
      </c>
      <c r="H49" s="51" t="s">
        <v>16</v>
      </c>
      <c r="I49" s="51" t="s">
        <v>16</v>
      </c>
      <c r="J49" s="51" t="s">
        <v>16</v>
      </c>
      <c r="K49" s="51" t="s">
        <v>16</v>
      </c>
      <c r="L49" s="51" t="s">
        <v>16</v>
      </c>
      <c r="M49" s="51" t="s">
        <v>16</v>
      </c>
      <c r="N49" s="51" t="s">
        <v>16</v>
      </c>
      <c r="O49" s="51" t="s">
        <v>16</v>
      </c>
      <c r="P49" s="51" t="s">
        <v>16</v>
      </c>
      <c r="Q49" s="51" t="s">
        <v>16</v>
      </c>
      <c r="R49" s="51" t="s">
        <v>16</v>
      </c>
      <c r="S49" s="51" t="s">
        <v>16</v>
      </c>
      <c r="T49" s="51" t="s">
        <v>16</v>
      </c>
      <c r="U49" s="51" t="s">
        <v>16</v>
      </c>
      <c r="V49" s="51" t="s">
        <v>16</v>
      </c>
      <c r="W49" s="51" t="s">
        <v>16</v>
      </c>
      <c r="X49" s="51" t="s">
        <v>16</v>
      </c>
      <c r="Y49" s="51" t="s">
        <v>16</v>
      </c>
      <c r="Z49" s="51" t="s">
        <v>16</v>
      </c>
      <c r="AA49" s="51" t="s">
        <v>16</v>
      </c>
      <c r="AB49" s="51" t="s">
        <v>16</v>
      </c>
      <c r="AC49" s="54" t="s">
        <v>16</v>
      </c>
      <c r="AD49" s="51" t="s">
        <v>16</v>
      </c>
      <c r="AE49" s="51" t="s">
        <v>16</v>
      </c>
    </row>
    <row r="50" spans="1:31" s="5" customFormat="1">
      <c r="A50" s="2"/>
      <c r="B50" s="105" t="s">
        <v>125</v>
      </c>
      <c r="C50" s="51" t="s">
        <v>16</v>
      </c>
      <c r="D50" s="51" t="s">
        <v>16</v>
      </c>
      <c r="E50" s="51" t="s">
        <v>16</v>
      </c>
      <c r="F50" s="51">
        <v>12150.389894554404</v>
      </c>
      <c r="G50" s="51">
        <v>11851.7</v>
      </c>
      <c r="H50" s="51">
        <v>11751.5</v>
      </c>
      <c r="I50" s="51">
        <v>11709.5</v>
      </c>
      <c r="J50" s="51">
        <v>11559.6</v>
      </c>
      <c r="K50" s="51">
        <v>10627.5</v>
      </c>
      <c r="L50" s="51">
        <v>10067.5</v>
      </c>
      <c r="M50" s="51">
        <v>10059.4</v>
      </c>
      <c r="N50" s="51">
        <v>9819</v>
      </c>
      <c r="O50" s="51">
        <v>10019.6</v>
      </c>
      <c r="P50" s="51">
        <v>9994.2999999999993</v>
      </c>
      <c r="Q50" s="51">
        <v>9944.7000000000007</v>
      </c>
      <c r="R50" s="51">
        <v>9924.1</v>
      </c>
      <c r="S50" s="51">
        <v>9364.5</v>
      </c>
      <c r="T50" s="51">
        <v>9187.6</v>
      </c>
      <c r="U50" s="51">
        <v>9232.2999999999993</v>
      </c>
      <c r="V50" s="51">
        <v>9202.1</v>
      </c>
      <c r="W50" s="51">
        <v>9242.4</v>
      </c>
      <c r="X50" s="51">
        <v>9159.2999999999993</v>
      </c>
      <c r="Y50" s="51">
        <v>8978.6</v>
      </c>
      <c r="Z50" s="51">
        <v>9119.9</v>
      </c>
      <c r="AA50" s="51">
        <v>9068.2000000000007</v>
      </c>
      <c r="AB50" s="51">
        <v>9033.7000000000007</v>
      </c>
      <c r="AC50" s="54">
        <v>8972.7999999999993</v>
      </c>
      <c r="AD50" s="51">
        <v>8214.7000000000007</v>
      </c>
      <c r="AE50" s="51">
        <v>8270.7999999999993</v>
      </c>
    </row>
    <row r="51" spans="1:31" s="5" customFormat="1">
      <c r="A51" s="2"/>
      <c r="B51" s="105" t="s">
        <v>126</v>
      </c>
      <c r="C51" s="51" t="s">
        <v>16</v>
      </c>
      <c r="D51" s="51" t="s">
        <v>16</v>
      </c>
      <c r="E51" s="51" t="s">
        <v>16</v>
      </c>
      <c r="F51" s="51">
        <v>70739.655599999998</v>
      </c>
      <c r="G51" s="51">
        <v>68273.372059999994</v>
      </c>
      <c r="H51" s="51">
        <v>72380.415840000001</v>
      </c>
      <c r="I51" s="51">
        <v>72769.949900000007</v>
      </c>
      <c r="J51" s="51">
        <v>71546.643320000003</v>
      </c>
      <c r="K51" s="51">
        <v>72357.132490000004</v>
      </c>
      <c r="L51" s="51">
        <v>72273</v>
      </c>
      <c r="M51" s="51">
        <v>72985</v>
      </c>
      <c r="N51" s="51">
        <v>73581</v>
      </c>
      <c r="O51" s="51">
        <v>74419</v>
      </c>
      <c r="P51" s="51">
        <v>75289</v>
      </c>
      <c r="Q51" s="51">
        <v>75700</v>
      </c>
      <c r="R51" s="51">
        <v>75694</v>
      </c>
      <c r="S51" s="51">
        <v>75478</v>
      </c>
      <c r="T51" s="51">
        <v>75779</v>
      </c>
      <c r="U51" s="51">
        <v>75676</v>
      </c>
      <c r="V51" s="51">
        <v>75528.902929999997</v>
      </c>
      <c r="W51" s="51">
        <v>75428.417430000001</v>
      </c>
      <c r="X51" s="51">
        <v>76584.545373573827</v>
      </c>
      <c r="Y51" s="51">
        <v>76586.565328046141</v>
      </c>
      <c r="Z51" s="51">
        <v>76255.638716607602</v>
      </c>
      <c r="AA51" s="51">
        <v>76136.384427441284</v>
      </c>
      <c r="AB51" s="51">
        <v>75374.581587460547</v>
      </c>
      <c r="AC51" s="54">
        <v>74943.093648279639</v>
      </c>
      <c r="AD51" s="51" t="s">
        <v>16</v>
      </c>
      <c r="AE51" s="51" t="s">
        <v>16</v>
      </c>
    </row>
    <row r="52" spans="1:31" s="3" customFormat="1">
      <c r="A52" s="2"/>
      <c r="B52" s="105" t="s">
        <v>127</v>
      </c>
      <c r="C52" s="51" t="s">
        <v>16</v>
      </c>
      <c r="D52" s="51" t="s">
        <v>16</v>
      </c>
      <c r="E52" s="51" t="s">
        <v>16</v>
      </c>
      <c r="F52" s="51" t="s">
        <v>16</v>
      </c>
      <c r="G52" s="51" t="s">
        <v>16</v>
      </c>
      <c r="H52" s="51">
        <v>2208.6999999999998</v>
      </c>
      <c r="I52" s="51">
        <v>2269.6</v>
      </c>
      <c r="J52" s="51">
        <v>2330.5</v>
      </c>
      <c r="K52" s="51">
        <v>2320.6</v>
      </c>
      <c r="L52" s="51">
        <v>2312.3000000000002</v>
      </c>
      <c r="M52" s="51">
        <v>2341.9</v>
      </c>
      <c r="N52" s="51">
        <v>2468</v>
      </c>
      <c r="O52" s="51">
        <v>2594.1</v>
      </c>
      <c r="P52" s="51">
        <v>2710.3</v>
      </c>
      <c r="Q52" s="51">
        <v>2939.9</v>
      </c>
      <c r="R52" s="51">
        <v>3030</v>
      </c>
      <c r="S52" s="51">
        <v>3135.9</v>
      </c>
      <c r="T52" s="51">
        <v>3237.1</v>
      </c>
      <c r="U52" s="51">
        <v>3361.8</v>
      </c>
      <c r="V52" s="51">
        <v>3443.7</v>
      </c>
      <c r="W52" s="51">
        <v>3530.8</v>
      </c>
      <c r="X52" s="51">
        <v>3610.6</v>
      </c>
      <c r="Y52" s="51">
        <v>3672.8</v>
      </c>
      <c r="Z52" s="51">
        <v>3657</v>
      </c>
      <c r="AA52" s="51">
        <v>3675.6</v>
      </c>
      <c r="AB52" s="51">
        <v>3742.5</v>
      </c>
      <c r="AC52" s="51">
        <v>3713.9</v>
      </c>
      <c r="AD52" s="51" t="s">
        <v>16</v>
      </c>
      <c r="AE52" s="51" t="s">
        <v>16</v>
      </c>
    </row>
    <row r="53" spans="1:31">
      <c r="B53" s="105" t="s">
        <v>128</v>
      </c>
      <c r="C53" s="51">
        <v>8156</v>
      </c>
      <c r="D53" s="51">
        <v>9315</v>
      </c>
      <c r="E53" s="51">
        <v>11320</v>
      </c>
      <c r="F53" s="51">
        <v>13401</v>
      </c>
      <c r="G53" s="51">
        <v>14294</v>
      </c>
      <c r="H53" s="51">
        <v>15172</v>
      </c>
      <c r="I53" s="51">
        <v>16078</v>
      </c>
      <c r="J53" s="51">
        <v>16181.936019999999</v>
      </c>
      <c r="K53" s="51">
        <v>16431.09721</v>
      </c>
      <c r="L53" s="51">
        <v>16207.112580000001</v>
      </c>
      <c r="M53" s="51">
        <v>15988.694589999999</v>
      </c>
      <c r="N53" s="51">
        <v>16765.831300000002</v>
      </c>
      <c r="O53" s="51">
        <v>17340.4912</v>
      </c>
      <c r="P53" s="51">
        <v>17338.299609999998</v>
      </c>
      <c r="Q53" s="51">
        <v>18831.026389999999</v>
      </c>
      <c r="R53" s="51">
        <v>18596.812379999999</v>
      </c>
      <c r="S53" s="51">
        <v>18352.20664</v>
      </c>
      <c r="T53" s="51">
        <v>18706.361629999999</v>
      </c>
      <c r="U53" s="51">
        <v>19199.95549</v>
      </c>
      <c r="V53" s="51">
        <v>19751.673859999999</v>
      </c>
      <c r="W53" s="51">
        <v>20216.43849</v>
      </c>
      <c r="X53" s="51">
        <v>21084.66</v>
      </c>
      <c r="Y53" s="51">
        <v>21533.066419999999</v>
      </c>
      <c r="Z53" s="51">
        <v>22289.002703817951</v>
      </c>
      <c r="AA53" s="51">
        <v>22496.41333656483</v>
      </c>
      <c r="AB53" s="51">
        <v>22928.837772321047</v>
      </c>
      <c r="AC53" s="51">
        <v>21343.998904683089</v>
      </c>
      <c r="AD53" s="51">
        <v>22348.982861934783</v>
      </c>
      <c r="AE53" s="51">
        <v>23377.640056431726</v>
      </c>
    </row>
    <row r="54" spans="1:31">
      <c r="B54" s="105" t="s">
        <v>129</v>
      </c>
      <c r="C54" s="51">
        <v>6764</v>
      </c>
      <c r="D54" s="51">
        <v>7651</v>
      </c>
      <c r="E54" s="51">
        <v>8569</v>
      </c>
      <c r="F54" s="51">
        <v>9210</v>
      </c>
      <c r="G54" s="51">
        <v>9432</v>
      </c>
      <c r="H54" s="51">
        <v>9668</v>
      </c>
      <c r="I54" s="51">
        <v>9784</v>
      </c>
      <c r="J54" s="51">
        <v>9832</v>
      </c>
      <c r="K54" s="51">
        <v>9969</v>
      </c>
      <c r="L54" s="51">
        <v>10076</v>
      </c>
      <c r="M54" s="51">
        <v>10240</v>
      </c>
      <c r="N54" s="51">
        <v>10371</v>
      </c>
      <c r="O54" s="51">
        <v>10522</v>
      </c>
      <c r="P54" s="51">
        <v>10713</v>
      </c>
      <c r="Q54" s="51">
        <v>10853</v>
      </c>
      <c r="R54" s="51">
        <v>10917</v>
      </c>
      <c r="S54" s="51">
        <v>11070</v>
      </c>
      <c r="T54" s="51">
        <v>11200</v>
      </c>
      <c r="U54" s="51">
        <v>11341</v>
      </c>
      <c r="V54" s="51">
        <v>11445</v>
      </c>
      <c r="W54" s="51">
        <v>11535</v>
      </c>
      <c r="X54" s="51">
        <v>11638</v>
      </c>
      <c r="Y54" s="51">
        <v>11727</v>
      </c>
      <c r="Z54" s="51">
        <v>11795</v>
      </c>
      <c r="AA54" s="51">
        <v>11874</v>
      </c>
      <c r="AB54" s="51">
        <v>11946</v>
      </c>
      <c r="AC54" s="51">
        <v>11964</v>
      </c>
      <c r="AD54" s="51">
        <v>11919</v>
      </c>
      <c r="AE54" s="51" t="s">
        <v>16</v>
      </c>
    </row>
    <row r="55" spans="1:31">
      <c r="B55" s="116"/>
      <c r="C55" s="80"/>
      <c r="D55" s="80"/>
      <c r="E55" s="80"/>
    </row>
    <row r="56" spans="1:31">
      <c r="A56" s="80" t="s">
        <v>169</v>
      </c>
      <c r="B56" s="4"/>
    </row>
    <row r="57" spans="1:31">
      <c r="A57" s="80" t="s">
        <v>173</v>
      </c>
    </row>
  </sheetData>
  <phoneticPr fontId="14" type="noConversion"/>
  <hyperlinks>
    <hyperlink ref="E1" location="Innhold!A1" display="Innhold og tegnforklaring" xr:uid="{023C62FE-DC63-4366-B03B-3FF7B1232366}"/>
  </hyperlinks>
  <pageMargins left="0.15748031496062992" right="0.15748031496062992" top="0.98425196850393704" bottom="0.98425196850393704" header="0.51181102362204722" footer="0.51181102362204722"/>
  <pageSetup paperSize="9" scale="72" orientation="landscape" r:id="rId1"/>
  <headerFooter alignWithMargins="0"/>
  <colBreaks count="1" manualBreakCount="1">
    <brk id="16" max="4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D818-1BD0-4079-A4AB-B4A85911A2C9}">
  <sheetPr>
    <tabColor theme="6"/>
  </sheetPr>
  <dimension ref="A1:AF57"/>
  <sheetViews>
    <sheetView showGridLines="0" tabSelected="1" zoomScale="90" zoomScaleNormal="90" workbookViewId="0">
      <selection activeCell="I62" sqref="I62"/>
    </sheetView>
  </sheetViews>
  <sheetFormatPr defaultColWidth="11.42578125" defaultRowHeight="12.75"/>
  <cols>
    <col min="1" max="1" width="11.42578125" style="2"/>
    <col min="2" max="2" width="23.5703125" style="2" customWidth="1"/>
    <col min="3" max="30" width="9.140625" style="2" customWidth="1"/>
    <col min="31" max="16384" width="11.42578125" style="2"/>
  </cols>
  <sheetData>
    <row r="1" spans="1:32">
      <c r="A1" s="79" t="s">
        <v>67</v>
      </c>
      <c r="B1" s="113"/>
      <c r="E1" s="90" t="s">
        <v>24</v>
      </c>
    </row>
    <row r="2" spans="1:32" ht="18">
      <c r="A2" s="12" t="s">
        <v>170</v>
      </c>
    </row>
    <row r="3" spans="1:32" ht="15.75">
      <c r="A3" s="14" t="s">
        <v>174</v>
      </c>
    </row>
    <row r="5" spans="1:32" ht="14.25">
      <c r="A5" s="26"/>
      <c r="B5" s="112" t="s">
        <v>80</v>
      </c>
      <c r="C5" s="18">
        <v>1981</v>
      </c>
      <c r="D5" s="8">
        <v>1985</v>
      </c>
      <c r="E5" s="8">
        <v>1991</v>
      </c>
      <c r="F5" s="8">
        <v>1995</v>
      </c>
      <c r="G5" s="8">
        <v>1997</v>
      </c>
      <c r="H5" s="8">
        <v>1999</v>
      </c>
      <c r="I5" s="25">
        <v>2000</v>
      </c>
      <c r="J5" s="24">
        <v>2001</v>
      </c>
      <c r="K5" s="8">
        <v>2002</v>
      </c>
      <c r="L5" s="8">
        <v>2003</v>
      </c>
      <c r="M5" s="8">
        <v>2004</v>
      </c>
      <c r="N5" s="8">
        <v>2005</v>
      </c>
      <c r="O5" s="8">
        <v>2006</v>
      </c>
      <c r="P5" s="8">
        <v>2007</v>
      </c>
      <c r="Q5" s="8">
        <v>2008</v>
      </c>
      <c r="R5" s="8">
        <v>2009</v>
      </c>
      <c r="S5" s="27">
        <v>2010</v>
      </c>
      <c r="T5" s="27">
        <v>2011</v>
      </c>
      <c r="U5" s="27">
        <v>2012</v>
      </c>
      <c r="V5" s="27">
        <v>2013</v>
      </c>
      <c r="W5" s="27">
        <v>2014</v>
      </c>
      <c r="X5" s="27">
        <v>2015</v>
      </c>
      <c r="Y5" s="27">
        <v>2016</v>
      </c>
      <c r="Z5" s="27">
        <v>2017</v>
      </c>
      <c r="AA5" s="27">
        <v>2018</v>
      </c>
      <c r="AB5" s="25">
        <v>2019</v>
      </c>
      <c r="AC5" s="25">
        <v>2020</v>
      </c>
      <c r="AD5" s="27">
        <v>2021</v>
      </c>
      <c r="AE5" s="27">
        <v>2022</v>
      </c>
      <c r="AF5" s="27">
        <v>2023</v>
      </c>
    </row>
    <row r="6" spans="1:32">
      <c r="A6" s="40" t="s">
        <v>81</v>
      </c>
      <c r="B6" s="104" t="s">
        <v>82</v>
      </c>
      <c r="C6" s="50">
        <v>6339.2704200565968</v>
      </c>
      <c r="D6" s="50">
        <v>6798</v>
      </c>
      <c r="E6" s="50">
        <v>7631.40005458</v>
      </c>
      <c r="F6" s="50">
        <v>8297.1254307599993</v>
      </c>
      <c r="G6" s="50">
        <v>8482.5400184199989</v>
      </c>
      <c r="H6" s="50">
        <v>8864.9997810699988</v>
      </c>
      <c r="I6" s="50">
        <v>9004.6291142599985</v>
      </c>
      <c r="J6" s="50">
        <v>9134.6730813100003</v>
      </c>
      <c r="K6" s="50">
        <v>9380.0778466100001</v>
      </c>
      <c r="L6" s="50">
        <v>9533.4733239999987</v>
      </c>
      <c r="M6" s="50">
        <v>9850.7550761099992</v>
      </c>
      <c r="N6" s="50">
        <v>10082.055874639998</v>
      </c>
      <c r="O6" s="50">
        <v>10412.00734358</v>
      </c>
      <c r="P6" s="50">
        <v>10690.30635613</v>
      </c>
      <c r="Q6" s="50">
        <v>10786.798713939999</v>
      </c>
      <c r="R6" s="50">
        <v>10957.426608759999</v>
      </c>
      <c r="S6" s="50">
        <v>11196.181066910001</v>
      </c>
      <c r="T6" s="50">
        <v>11393.152977849999</v>
      </c>
      <c r="U6" s="53">
        <v>11491.664766380001</v>
      </c>
      <c r="V6" s="53">
        <v>11553.34876307</v>
      </c>
      <c r="W6" s="53">
        <v>11781.440931250001</v>
      </c>
      <c r="X6" s="53">
        <v>11999.94941956</v>
      </c>
      <c r="Y6" s="50">
        <v>12256.633911389999</v>
      </c>
      <c r="Z6" s="50">
        <v>12571.67845055</v>
      </c>
      <c r="AA6" s="50">
        <v>12878.574783244007</v>
      </c>
      <c r="AB6" s="50">
        <v>13178.097481581064</v>
      </c>
      <c r="AC6" s="53">
        <v>12945.554052595422</v>
      </c>
      <c r="AD6" s="50">
        <v>13338.209846207745</v>
      </c>
      <c r="AE6" s="50">
        <v>13933.87823425784</v>
      </c>
      <c r="AF6" s="50">
        <v>14396.204067104978</v>
      </c>
    </row>
    <row r="7" spans="1:32">
      <c r="A7" s="40"/>
      <c r="B7" s="105" t="s">
        <v>145</v>
      </c>
      <c r="C7" s="51">
        <v>3462.2218157095381</v>
      </c>
      <c r="D7" s="51">
        <v>3416.2121750714255</v>
      </c>
      <c r="E7" s="51">
        <v>3603.8434682142142</v>
      </c>
      <c r="F7" s="51">
        <v>3587.13</v>
      </c>
      <c r="G7" s="51">
        <v>3627.4</v>
      </c>
      <c r="H7" s="51">
        <v>3719.72</v>
      </c>
      <c r="I7" s="51">
        <v>3754.97</v>
      </c>
      <c r="J7" s="51">
        <v>3782</v>
      </c>
      <c r="K7" s="51">
        <v>3778.38</v>
      </c>
      <c r="L7" s="51">
        <v>3803.03</v>
      </c>
      <c r="M7" s="51">
        <v>3826.82</v>
      </c>
      <c r="N7" s="51">
        <v>3872.9</v>
      </c>
      <c r="O7" s="51">
        <v>3940.73</v>
      </c>
      <c r="P7" s="51">
        <v>4012.73</v>
      </c>
      <c r="Q7" s="51">
        <v>4089.13</v>
      </c>
      <c r="R7" s="51">
        <v>4067.5</v>
      </c>
      <c r="S7" s="51">
        <v>4098.21</v>
      </c>
      <c r="T7" s="51">
        <v>4161.95</v>
      </c>
      <c r="U7" s="54">
        <v>4205.16</v>
      </c>
      <c r="V7" s="54">
        <v>4219.7700000000004</v>
      </c>
      <c r="W7" s="54">
        <v>4259.8999999999996</v>
      </c>
      <c r="X7" s="54">
        <v>4285.54</v>
      </c>
      <c r="Y7" s="51">
        <v>4341.33</v>
      </c>
      <c r="Z7" s="51">
        <v>4412.5600000000004</v>
      </c>
      <c r="AA7" s="51">
        <v>4487.09</v>
      </c>
      <c r="AB7" s="51">
        <v>4535.09</v>
      </c>
      <c r="AC7" s="54">
        <v>4463.1000000000004</v>
      </c>
      <c r="AD7" s="51">
        <v>4553.18</v>
      </c>
      <c r="AE7" s="51">
        <v>4672.3100000000004</v>
      </c>
      <c r="AF7" s="51">
        <v>4715.99</v>
      </c>
    </row>
    <row r="8" spans="1:32">
      <c r="A8" s="40"/>
      <c r="B8" s="105" t="s">
        <v>146</v>
      </c>
      <c r="C8" s="51">
        <v>3733.9633717116317</v>
      </c>
      <c r="D8" s="51">
        <v>3653.7854742560421</v>
      </c>
      <c r="E8" s="51">
        <v>3888.1215539381219</v>
      </c>
      <c r="F8" s="51">
        <v>3868.8</v>
      </c>
      <c r="G8" s="51">
        <v>3905.4</v>
      </c>
      <c r="H8" s="51">
        <v>4028.7</v>
      </c>
      <c r="I8" s="51">
        <v>4109.7</v>
      </c>
      <c r="J8" s="51">
        <v>4166</v>
      </c>
      <c r="K8" s="51">
        <v>4175.5</v>
      </c>
      <c r="L8" s="51">
        <v>4171.6000000000004</v>
      </c>
      <c r="M8" s="51">
        <v>4212.8</v>
      </c>
      <c r="N8" s="51">
        <v>4273.2</v>
      </c>
      <c r="O8" s="51">
        <v>4321.3999999999996</v>
      </c>
      <c r="P8" s="51">
        <v>4393.3999999999996</v>
      </c>
      <c r="Q8" s="51">
        <v>4471.6000000000004</v>
      </c>
      <c r="R8" s="51">
        <v>4464.2</v>
      </c>
      <c r="S8" s="51">
        <v>4492.8999999999996</v>
      </c>
      <c r="T8" s="51">
        <v>4553</v>
      </c>
      <c r="U8" s="54">
        <v>4572.3999999999996</v>
      </c>
      <c r="V8" s="54">
        <v>4559</v>
      </c>
      <c r="W8" s="54">
        <v>4577.1000000000004</v>
      </c>
      <c r="X8" s="54">
        <v>4617.3</v>
      </c>
      <c r="Y8" s="51">
        <v>4675.2</v>
      </c>
      <c r="Z8" s="51">
        <v>4748.5</v>
      </c>
      <c r="AA8" s="51">
        <v>4818.1000000000004</v>
      </c>
      <c r="AB8" s="51">
        <v>4895.2</v>
      </c>
      <c r="AC8" s="54">
        <v>4898.3999999999996</v>
      </c>
      <c r="AD8" s="51">
        <v>4992.3</v>
      </c>
      <c r="AE8" s="51">
        <v>5096</v>
      </c>
      <c r="AF8" s="51">
        <v>5136.7</v>
      </c>
    </row>
    <row r="9" spans="1:32">
      <c r="A9" s="40"/>
      <c r="B9" s="105" t="s">
        <v>85</v>
      </c>
      <c r="C9" s="51">
        <v>11489.194880000001</v>
      </c>
      <c r="D9" s="51">
        <v>11885.6674</v>
      </c>
      <c r="E9" s="51">
        <v>13179.627619999999</v>
      </c>
      <c r="F9" s="51">
        <v>13626.075630000001</v>
      </c>
      <c r="G9" s="51">
        <v>14036.14</v>
      </c>
      <c r="H9" s="51">
        <v>14729.22</v>
      </c>
      <c r="I9" s="51">
        <v>15065.465</v>
      </c>
      <c r="J9" s="51">
        <v>15204.855</v>
      </c>
      <c r="K9" s="51">
        <v>15579.25</v>
      </c>
      <c r="L9" s="51">
        <v>15917.695</v>
      </c>
      <c r="M9" s="51">
        <v>16179.225</v>
      </c>
      <c r="N9" s="51">
        <v>16426.294999999998</v>
      </c>
      <c r="O9" s="51">
        <v>16672.89</v>
      </c>
      <c r="P9" s="51">
        <v>17006.560000000001</v>
      </c>
      <c r="Q9" s="51">
        <v>17249.955000000002</v>
      </c>
      <c r="R9" s="51">
        <v>16999.685000000001</v>
      </c>
      <c r="S9" s="51">
        <v>17287.794999999998</v>
      </c>
      <c r="T9" s="51">
        <v>17564.165000000001</v>
      </c>
      <c r="U9" s="54">
        <v>17773.945</v>
      </c>
      <c r="V9" s="54">
        <v>18005.810000000001</v>
      </c>
      <c r="W9" s="54">
        <v>18052.735000000001</v>
      </c>
      <c r="X9" s="54">
        <v>18199.25</v>
      </c>
      <c r="Y9" s="51">
        <v>18352.255000000001</v>
      </c>
      <c r="Z9" s="51">
        <v>18753.45</v>
      </c>
      <c r="AA9" s="51">
        <v>19095.03</v>
      </c>
      <c r="AB9" s="51">
        <v>19503.400000000001</v>
      </c>
      <c r="AC9" s="54">
        <v>17556.185000000001</v>
      </c>
      <c r="AD9" s="51">
        <v>19043.994999999999</v>
      </c>
      <c r="AE9" s="51">
        <v>19933.325000000001</v>
      </c>
      <c r="AF9" s="51">
        <v>20534.025000000001</v>
      </c>
    </row>
    <row r="10" spans="1:32">
      <c r="A10" s="40"/>
      <c r="B10" s="105" t="s">
        <v>86</v>
      </c>
      <c r="C10" s="51" t="s">
        <v>16</v>
      </c>
      <c r="D10" s="51" t="s">
        <v>16</v>
      </c>
      <c r="E10" s="51">
        <v>4562.2579818456452</v>
      </c>
      <c r="F10" s="51">
        <v>5166.8075005444398</v>
      </c>
      <c r="G10" s="51">
        <v>5358.962351833673</v>
      </c>
      <c r="H10" s="51">
        <v>5410.3826183259007</v>
      </c>
      <c r="I10" s="51">
        <v>5505.0661210836797</v>
      </c>
      <c r="J10" s="51">
        <v>5568.1540384064747</v>
      </c>
      <c r="K10" s="51">
        <v>5670.4783036550671</v>
      </c>
      <c r="L10" s="51">
        <v>5892.4734300773398</v>
      </c>
      <c r="M10" s="51">
        <v>6042.7073412142736</v>
      </c>
      <c r="N10" s="51">
        <v>6276.8863862029784</v>
      </c>
      <c r="O10" s="51">
        <v>6385.6123713763054</v>
      </c>
      <c r="P10" s="51">
        <v>6562.3824441367397</v>
      </c>
      <c r="Q10" s="51">
        <v>6752.2657173881626</v>
      </c>
      <c r="R10" s="51">
        <v>6707.9699456508815</v>
      </c>
      <c r="S10" s="51">
        <v>7362.5974347286538</v>
      </c>
      <c r="T10" s="51">
        <v>7730.696330400935</v>
      </c>
      <c r="U10" s="54">
        <v>7873.9090003300944</v>
      </c>
      <c r="V10" s="54">
        <v>8039.6309435430003</v>
      </c>
      <c r="W10" s="54">
        <v>8153.126288808</v>
      </c>
      <c r="X10" s="54">
        <v>8293.054375922</v>
      </c>
      <c r="Y10" s="51">
        <v>8389.9303600060011</v>
      </c>
      <c r="Z10" s="51">
        <v>8592.1941292029987</v>
      </c>
      <c r="AA10" s="51">
        <v>8783.6032831900011</v>
      </c>
      <c r="AB10" s="51">
        <v>8975.9099187390002</v>
      </c>
      <c r="AC10" s="54">
        <v>7891.1862595869998</v>
      </c>
      <c r="AD10" s="51">
        <v>8286.5114593930011</v>
      </c>
      <c r="AE10" s="51">
        <v>8841.742058967</v>
      </c>
      <c r="AF10" s="51">
        <v>9052.1305484246532</v>
      </c>
    </row>
    <row r="11" spans="1:32">
      <c r="A11" s="40"/>
      <c r="B11" s="105" t="s">
        <v>87</v>
      </c>
      <c r="C11" s="51" t="s">
        <v>16</v>
      </c>
      <c r="D11" s="51" t="s">
        <v>16</v>
      </c>
      <c r="E11" s="51" t="s">
        <v>16</v>
      </c>
      <c r="F11" s="51" t="s">
        <v>16</v>
      </c>
      <c r="G11" s="51" t="s">
        <v>16</v>
      </c>
      <c r="H11" s="51" t="s">
        <v>16</v>
      </c>
      <c r="I11" s="51" t="s">
        <v>16</v>
      </c>
      <c r="J11" s="51" t="s">
        <v>16</v>
      </c>
      <c r="K11" s="51" t="s">
        <v>16</v>
      </c>
      <c r="L11" s="51" t="s">
        <v>16</v>
      </c>
      <c r="M11" s="51" t="s">
        <v>16</v>
      </c>
      <c r="N11" s="51" t="s">
        <v>16</v>
      </c>
      <c r="O11" s="51" t="s">
        <v>16</v>
      </c>
      <c r="P11" s="51" t="s">
        <v>16</v>
      </c>
      <c r="Q11" s="51" t="s">
        <v>16</v>
      </c>
      <c r="R11" s="51" t="s">
        <v>16</v>
      </c>
      <c r="S11" s="51" t="s">
        <v>16</v>
      </c>
      <c r="T11" s="51" t="s">
        <v>16</v>
      </c>
      <c r="U11" s="54" t="s">
        <v>16</v>
      </c>
      <c r="V11" s="54" t="s">
        <v>16</v>
      </c>
      <c r="W11" s="54" t="s">
        <v>16</v>
      </c>
      <c r="X11" s="54" t="s">
        <v>16</v>
      </c>
      <c r="Y11" s="51" t="s">
        <v>16</v>
      </c>
      <c r="Z11" s="51" t="s">
        <v>16</v>
      </c>
      <c r="AA11" s="51" t="s">
        <v>16</v>
      </c>
      <c r="AB11" s="51" t="s">
        <v>16</v>
      </c>
      <c r="AC11" s="54" t="s">
        <v>16</v>
      </c>
      <c r="AD11" s="51" t="s">
        <v>16</v>
      </c>
      <c r="AE11" s="51" t="s">
        <v>16</v>
      </c>
      <c r="AF11" s="51" t="s">
        <v>16</v>
      </c>
    </row>
    <row r="12" spans="1:32">
      <c r="A12" s="40"/>
      <c r="B12" s="105" t="s">
        <v>88</v>
      </c>
      <c r="C12" s="51" t="s">
        <v>16</v>
      </c>
      <c r="D12" s="51" t="s">
        <v>16</v>
      </c>
      <c r="E12" s="51">
        <v>1030.711</v>
      </c>
      <c r="F12" s="51">
        <v>1224.317</v>
      </c>
      <c r="G12" s="51">
        <v>1311.0139999999999</v>
      </c>
      <c r="H12" s="51">
        <v>1412.329</v>
      </c>
      <c r="I12" s="51">
        <v>1446.2170000000001</v>
      </c>
      <c r="J12" s="51">
        <v>1526.546</v>
      </c>
      <c r="K12" s="51">
        <v>1549.701</v>
      </c>
      <c r="L12" s="51">
        <v>1598.578</v>
      </c>
      <c r="M12" s="51">
        <v>1615.32</v>
      </c>
      <c r="N12" s="51">
        <v>1722.0260000000001</v>
      </c>
      <c r="O12" s="51">
        <v>1772.2170000000001</v>
      </c>
      <c r="P12" s="51">
        <v>1870.739</v>
      </c>
      <c r="Q12" s="51">
        <v>1895.33</v>
      </c>
      <c r="R12" s="51">
        <v>1860.854</v>
      </c>
      <c r="S12" s="51">
        <v>1837.4490000000001</v>
      </c>
      <c r="T12" s="51">
        <v>1798.0070000000001</v>
      </c>
      <c r="U12" s="54">
        <v>1952.7840000000001</v>
      </c>
      <c r="V12" s="54">
        <v>1977.8789999999999</v>
      </c>
      <c r="W12" s="54">
        <v>2016.8230000000001</v>
      </c>
      <c r="X12" s="54">
        <v>2005.279</v>
      </c>
      <c r="Y12" s="51">
        <v>1951.623</v>
      </c>
      <c r="Z12" s="51">
        <v>2010.5930000000001</v>
      </c>
      <c r="AA12" s="51">
        <v>2080.2559999999999</v>
      </c>
      <c r="AB12" s="51">
        <v>2132.1370000000002</v>
      </c>
      <c r="AC12" s="54">
        <v>1899.5429999999999</v>
      </c>
      <c r="AD12" s="51">
        <v>2007.123</v>
      </c>
      <c r="AE12" s="51">
        <v>2123.2179999999998</v>
      </c>
      <c r="AF12" s="51">
        <v>2064.6601670222226</v>
      </c>
    </row>
    <row r="13" spans="1:32">
      <c r="A13" s="40"/>
      <c r="B13" s="105" t="s">
        <v>147</v>
      </c>
      <c r="C13" s="51" t="s">
        <v>16</v>
      </c>
      <c r="D13" s="51" t="s">
        <v>16</v>
      </c>
      <c r="E13" s="51" t="s">
        <v>16</v>
      </c>
      <c r="F13" s="51">
        <v>5105.5429999999997</v>
      </c>
      <c r="G13" s="51">
        <v>5095.9849999999997</v>
      </c>
      <c r="H13" s="51">
        <v>4899.7020000000002</v>
      </c>
      <c r="I13" s="51">
        <v>4859.3410000000003</v>
      </c>
      <c r="J13" s="51">
        <v>4846.3900000000003</v>
      </c>
      <c r="K13" s="51">
        <v>4876.7740000000003</v>
      </c>
      <c r="L13" s="51">
        <v>4838.058</v>
      </c>
      <c r="M13" s="51">
        <v>4828.8860000000004</v>
      </c>
      <c r="N13" s="51">
        <v>4922.6400000000003</v>
      </c>
      <c r="O13" s="51">
        <v>4988.9769999999999</v>
      </c>
      <c r="P13" s="51">
        <v>5093.143</v>
      </c>
      <c r="Q13" s="51">
        <v>5204.0789999999997</v>
      </c>
      <c r="R13" s="51">
        <v>5110.1000000000004</v>
      </c>
      <c r="S13" s="51">
        <v>5057.241</v>
      </c>
      <c r="T13" s="51">
        <v>5043.4380000000001</v>
      </c>
      <c r="U13" s="54">
        <v>5064.6229999999996</v>
      </c>
      <c r="V13" s="54">
        <v>5080.93</v>
      </c>
      <c r="W13" s="54">
        <v>5108.9669999999996</v>
      </c>
      <c r="X13" s="54">
        <v>5181.9129999999996</v>
      </c>
      <c r="Y13" s="51">
        <v>5264.3010000000004</v>
      </c>
      <c r="Z13" s="51">
        <v>5345.8140000000003</v>
      </c>
      <c r="AA13" s="51">
        <v>5417.11</v>
      </c>
      <c r="AB13" s="51">
        <v>5430.3440000000001</v>
      </c>
      <c r="AC13" s="54">
        <v>5337.2030000000004</v>
      </c>
      <c r="AD13" s="51">
        <v>5357.6909999999998</v>
      </c>
      <c r="AE13" s="51">
        <v>5437.6589999999997</v>
      </c>
      <c r="AF13" s="51">
        <v>5478.8590000000004</v>
      </c>
    </row>
    <row r="14" spans="1:32">
      <c r="A14" s="40"/>
      <c r="B14" s="105" t="s">
        <v>148</v>
      </c>
      <c r="C14" s="51">
        <v>2475.7550000000001</v>
      </c>
      <c r="D14" s="51">
        <v>2583.4140000000002</v>
      </c>
      <c r="E14" s="51">
        <v>2608.5349999999999</v>
      </c>
      <c r="F14" s="51">
        <v>2612.018</v>
      </c>
      <c r="G14" s="51">
        <v>2674.415</v>
      </c>
      <c r="H14" s="51">
        <v>2734.7689999999998</v>
      </c>
      <c r="I14" s="51">
        <v>2755.1489999999999</v>
      </c>
      <c r="J14" s="51">
        <v>2782.473</v>
      </c>
      <c r="K14" s="51">
        <v>2784.2</v>
      </c>
      <c r="L14" s="51">
        <v>2758.6529999999998</v>
      </c>
      <c r="M14" s="51">
        <v>2744.1529999999998</v>
      </c>
      <c r="N14" s="51">
        <v>2783.163</v>
      </c>
      <c r="O14" s="51">
        <v>2845.9369999999999</v>
      </c>
      <c r="P14" s="51">
        <v>2912.41</v>
      </c>
      <c r="Q14" s="51">
        <v>2946.8690000000001</v>
      </c>
      <c r="R14" s="51">
        <v>2854.3470000000002</v>
      </c>
      <c r="S14" s="51">
        <v>2787.8560000000002</v>
      </c>
      <c r="T14" s="51">
        <v>2786.6280000000002</v>
      </c>
      <c r="U14" s="54">
        <v>2766.8130000000001</v>
      </c>
      <c r="V14" s="54">
        <v>2766.4029999999998</v>
      </c>
      <c r="W14" s="54">
        <v>2790.5120000000002</v>
      </c>
      <c r="X14" s="54">
        <v>2828.998</v>
      </c>
      <c r="Y14" s="51">
        <v>2876.4520000000002</v>
      </c>
      <c r="Z14" s="51">
        <v>2919.5630000000001</v>
      </c>
      <c r="AA14" s="51">
        <v>2962.779</v>
      </c>
      <c r="AB14" s="51">
        <v>3005.48</v>
      </c>
      <c r="AC14" s="54">
        <v>2981.462</v>
      </c>
      <c r="AD14" s="51">
        <v>3051.8760000000002</v>
      </c>
      <c r="AE14" s="51">
        <v>3167.8850000000002</v>
      </c>
      <c r="AF14" s="51">
        <v>3214.2640000000001</v>
      </c>
    </row>
    <row r="15" spans="1:32">
      <c r="A15" s="40"/>
      <c r="B15" s="105" t="s">
        <v>149</v>
      </c>
      <c r="C15" s="51" t="s">
        <v>16</v>
      </c>
      <c r="D15" s="51" t="s">
        <v>16</v>
      </c>
      <c r="E15" s="51">
        <v>807.2</v>
      </c>
      <c r="F15" s="51">
        <v>633.6</v>
      </c>
      <c r="G15" s="51">
        <v>619</v>
      </c>
      <c r="H15" s="51">
        <v>580.29999999999995</v>
      </c>
      <c r="I15" s="51">
        <v>585.29999999999995</v>
      </c>
      <c r="J15" s="51">
        <v>588.6</v>
      </c>
      <c r="K15" s="51">
        <v>588.5</v>
      </c>
      <c r="L15" s="51">
        <v>601.1</v>
      </c>
      <c r="M15" s="51">
        <v>598.70000000000005</v>
      </c>
      <c r="N15" s="51">
        <v>612.29999999999995</v>
      </c>
      <c r="O15" s="51">
        <v>642.20000000000005</v>
      </c>
      <c r="P15" s="51">
        <v>643.4</v>
      </c>
      <c r="Q15" s="51">
        <v>642.1</v>
      </c>
      <c r="R15" s="51">
        <v>576.6</v>
      </c>
      <c r="S15" s="51">
        <v>548.1</v>
      </c>
      <c r="T15" s="51">
        <v>584</v>
      </c>
      <c r="U15" s="54">
        <v>593.5</v>
      </c>
      <c r="V15" s="54">
        <v>600.9</v>
      </c>
      <c r="W15" s="54">
        <v>605.5</v>
      </c>
      <c r="X15" s="54">
        <v>622.9</v>
      </c>
      <c r="Y15" s="51">
        <v>624.70000000000005</v>
      </c>
      <c r="Z15" s="51">
        <v>641.5</v>
      </c>
      <c r="AA15" s="51">
        <v>647.4</v>
      </c>
      <c r="AB15" s="51">
        <v>655.6</v>
      </c>
      <c r="AC15" s="54">
        <v>637.9</v>
      </c>
      <c r="AD15" s="51">
        <v>638.79999999999995</v>
      </c>
      <c r="AE15" s="51">
        <v>668.1</v>
      </c>
      <c r="AF15" s="51">
        <v>689.5</v>
      </c>
    </row>
    <row r="16" spans="1:32">
      <c r="A16" s="40"/>
      <c r="B16" s="105" t="s">
        <v>92</v>
      </c>
      <c r="C16" s="51">
        <v>2398.8000000000002</v>
      </c>
      <c r="D16" s="51">
        <v>2425.8000000000002</v>
      </c>
      <c r="E16" s="51">
        <v>2331.6999999999998</v>
      </c>
      <c r="F16" s="51">
        <v>2058.6999999999998</v>
      </c>
      <c r="G16" s="51">
        <v>2164.6</v>
      </c>
      <c r="H16" s="51">
        <v>2253.3000000000002</v>
      </c>
      <c r="I16" s="51">
        <v>2299.8000000000002</v>
      </c>
      <c r="J16" s="51">
        <v>2335.5</v>
      </c>
      <c r="K16" s="51">
        <v>2364.4</v>
      </c>
      <c r="L16" s="51">
        <v>2370</v>
      </c>
      <c r="M16" s="51">
        <v>2382.5</v>
      </c>
      <c r="N16" s="51">
        <v>2418.9</v>
      </c>
      <c r="O16" s="51">
        <v>2464.4</v>
      </c>
      <c r="P16" s="51">
        <v>2518.9</v>
      </c>
      <c r="Q16" s="51">
        <v>2575.1</v>
      </c>
      <c r="R16" s="51">
        <v>2509.8000000000002</v>
      </c>
      <c r="S16" s="51">
        <v>2494.6999999999998</v>
      </c>
      <c r="T16" s="51">
        <v>2534.5</v>
      </c>
      <c r="U16" s="54">
        <v>2556.1</v>
      </c>
      <c r="V16" s="54">
        <v>2536.6999999999998</v>
      </c>
      <c r="W16" s="54">
        <v>2525.6999999999998</v>
      </c>
      <c r="X16" s="54">
        <v>2523.8000000000002</v>
      </c>
      <c r="Y16" s="51">
        <v>2535.1999999999998</v>
      </c>
      <c r="Z16" s="51">
        <v>2561.8000000000002</v>
      </c>
      <c r="AA16" s="51">
        <v>2626.1</v>
      </c>
      <c r="AB16" s="51">
        <v>2664.6</v>
      </c>
      <c r="AC16" s="54">
        <v>2611.6999999999998</v>
      </c>
      <c r="AD16" s="51">
        <v>2668.5</v>
      </c>
      <c r="AE16" s="51">
        <v>2761.1</v>
      </c>
      <c r="AF16" s="51">
        <v>2782.9</v>
      </c>
    </row>
    <row r="17" spans="1:32">
      <c r="A17" s="40"/>
      <c r="B17" s="105" t="s">
        <v>150</v>
      </c>
      <c r="C17" s="51">
        <v>22618</v>
      </c>
      <c r="D17" s="51">
        <v>22487</v>
      </c>
      <c r="E17" s="51">
        <v>23686</v>
      </c>
      <c r="F17" s="51">
        <v>23645</v>
      </c>
      <c r="G17" s="51">
        <v>23963</v>
      </c>
      <c r="H17" s="51">
        <v>24968</v>
      </c>
      <c r="I17" s="51">
        <v>25602</v>
      </c>
      <c r="J17" s="51">
        <v>25970</v>
      </c>
      <c r="K17" s="51">
        <v>26098</v>
      </c>
      <c r="L17" s="51">
        <v>26105</v>
      </c>
      <c r="M17" s="51">
        <v>26142</v>
      </c>
      <c r="N17" s="51">
        <v>26322</v>
      </c>
      <c r="O17" s="51">
        <v>26607</v>
      </c>
      <c r="P17" s="51">
        <v>26992</v>
      </c>
      <c r="Q17" s="51">
        <v>27129</v>
      </c>
      <c r="R17" s="51">
        <v>26819</v>
      </c>
      <c r="S17" s="51">
        <v>26846</v>
      </c>
      <c r="T17" s="51">
        <v>27048</v>
      </c>
      <c r="U17" s="54">
        <v>27140</v>
      </c>
      <c r="V17" s="54">
        <v>27190</v>
      </c>
      <c r="W17" s="54">
        <v>27334</v>
      </c>
      <c r="X17" s="54">
        <v>27391</v>
      </c>
      <c r="Y17" s="51">
        <v>27567</v>
      </c>
      <c r="Z17" s="51">
        <v>27881</v>
      </c>
      <c r="AA17" s="51">
        <v>28158</v>
      </c>
      <c r="AB17" s="51">
        <v>28496</v>
      </c>
      <c r="AC17" s="54">
        <v>28491</v>
      </c>
      <c r="AD17" s="51">
        <v>29293</v>
      </c>
      <c r="AE17" s="51">
        <v>30068</v>
      </c>
      <c r="AF17" s="51">
        <v>30390</v>
      </c>
    </row>
    <row r="18" spans="1:32">
      <c r="A18" s="40"/>
      <c r="B18" s="105" t="s">
        <v>151</v>
      </c>
      <c r="C18" s="51">
        <v>27453</v>
      </c>
      <c r="D18" s="51">
        <v>27608</v>
      </c>
      <c r="E18" s="51">
        <v>38871</v>
      </c>
      <c r="F18" s="51">
        <v>38042</v>
      </c>
      <c r="G18" s="51">
        <v>38040</v>
      </c>
      <c r="H18" s="51">
        <v>39120</v>
      </c>
      <c r="I18" s="51">
        <v>39971</v>
      </c>
      <c r="J18" s="51">
        <v>39859</v>
      </c>
      <c r="K18" s="51">
        <v>39666</v>
      </c>
      <c r="L18" s="51">
        <v>39237</v>
      </c>
      <c r="M18" s="51">
        <v>39362</v>
      </c>
      <c r="N18" s="51">
        <v>39311</v>
      </c>
      <c r="O18" s="51">
        <v>39595</v>
      </c>
      <c r="P18" s="51">
        <v>40272</v>
      </c>
      <c r="Q18" s="51">
        <v>40838</v>
      </c>
      <c r="R18" s="51">
        <v>40903</v>
      </c>
      <c r="S18" s="51">
        <v>41048</v>
      </c>
      <c r="T18" s="51">
        <v>41544</v>
      </c>
      <c r="U18" s="54">
        <v>42019</v>
      </c>
      <c r="V18" s="54">
        <v>42350</v>
      </c>
      <c r="W18" s="54">
        <v>42721</v>
      </c>
      <c r="X18" s="54">
        <v>43122</v>
      </c>
      <c r="Y18" s="51">
        <v>43661</v>
      </c>
      <c r="Z18" s="51">
        <v>44251</v>
      </c>
      <c r="AA18" s="51">
        <v>44866</v>
      </c>
      <c r="AB18" s="51">
        <v>45276</v>
      </c>
      <c r="AC18" s="54">
        <v>44915</v>
      </c>
      <c r="AD18" s="51">
        <v>44984</v>
      </c>
      <c r="AE18" s="51">
        <v>45596</v>
      </c>
      <c r="AF18" s="51">
        <v>45932</v>
      </c>
    </row>
    <row r="19" spans="1:32">
      <c r="A19" s="40"/>
      <c r="B19" s="105" t="s">
        <v>152</v>
      </c>
      <c r="C19" s="51" t="s">
        <v>16</v>
      </c>
      <c r="D19" s="51" t="s">
        <v>16</v>
      </c>
      <c r="E19" s="51" t="s">
        <v>16</v>
      </c>
      <c r="F19" s="51">
        <v>4156.3389999999999</v>
      </c>
      <c r="G19" s="51">
        <v>4116.4229999999998</v>
      </c>
      <c r="H19" s="51">
        <v>4298.6940000000004</v>
      </c>
      <c r="I19" s="51">
        <v>4312.7849999999999</v>
      </c>
      <c r="J19" s="51">
        <v>4328.38</v>
      </c>
      <c r="K19" s="51">
        <v>4434.2879999999996</v>
      </c>
      <c r="L19" s="51">
        <v>4495.6809999999996</v>
      </c>
      <c r="M19" s="51">
        <v>4604.0919999999996</v>
      </c>
      <c r="N19" s="51">
        <v>4646.8710000000001</v>
      </c>
      <c r="O19" s="51">
        <v>4731.335</v>
      </c>
      <c r="P19" s="51">
        <v>4795.0690000000004</v>
      </c>
      <c r="Q19" s="51">
        <v>4856.3630000000003</v>
      </c>
      <c r="R19" s="51">
        <v>4829.0029999999997</v>
      </c>
      <c r="S19" s="51">
        <v>4706.4340000000002</v>
      </c>
      <c r="T19" s="51">
        <v>4505.1379999999999</v>
      </c>
      <c r="U19" s="54">
        <v>4325.8329999999996</v>
      </c>
      <c r="V19" s="54">
        <v>4300.6660000000002</v>
      </c>
      <c r="W19" s="54">
        <v>4453.7309999999998</v>
      </c>
      <c r="X19" s="54">
        <v>4322.5730000000003</v>
      </c>
      <c r="Y19" s="51">
        <v>4469.5140000000001</v>
      </c>
      <c r="Z19" s="51">
        <v>4446.6270000000004</v>
      </c>
      <c r="AA19" s="51">
        <v>4650.3440000000001</v>
      </c>
      <c r="AB19" s="51">
        <v>4751.9549999999999</v>
      </c>
      <c r="AC19" s="54">
        <v>4629.7950000000001</v>
      </c>
      <c r="AD19" s="51">
        <v>4687.2190000000001</v>
      </c>
      <c r="AE19" s="51">
        <v>4805.1540000000005</v>
      </c>
      <c r="AF19" s="51">
        <v>4853.4160000000002</v>
      </c>
    </row>
    <row r="20" spans="1:32">
      <c r="A20" s="40"/>
      <c r="B20" s="105" t="s">
        <v>153</v>
      </c>
      <c r="C20" s="51" t="s">
        <v>16</v>
      </c>
      <c r="D20" s="51" t="s">
        <v>16</v>
      </c>
      <c r="E20" s="51" t="s">
        <v>16</v>
      </c>
      <c r="F20" s="51">
        <v>3942.9090000000001</v>
      </c>
      <c r="G20" s="51">
        <v>3975.174</v>
      </c>
      <c r="H20" s="51">
        <v>4090.4859999999999</v>
      </c>
      <c r="I20" s="51">
        <v>4115.8149999999996</v>
      </c>
      <c r="J20" s="51">
        <v>4123.8710000000001</v>
      </c>
      <c r="K20" s="51">
        <v>4117.5640000000003</v>
      </c>
      <c r="L20" s="51">
        <v>4196.9380000000001</v>
      </c>
      <c r="M20" s="51">
        <v>4152.1319999999996</v>
      </c>
      <c r="N20" s="51">
        <v>4122.165</v>
      </c>
      <c r="O20" s="51">
        <v>4155.6840000000002</v>
      </c>
      <c r="P20" s="51">
        <v>4125.5950000000003</v>
      </c>
      <c r="Q20" s="51">
        <v>4052.1869999999999</v>
      </c>
      <c r="R20" s="51">
        <v>3975.373</v>
      </c>
      <c r="S20" s="51">
        <v>3949.125</v>
      </c>
      <c r="T20" s="51">
        <v>3947.5189999999998</v>
      </c>
      <c r="U20" s="54">
        <v>3983.7060000000001</v>
      </c>
      <c r="V20" s="54">
        <v>4034.8919999999998</v>
      </c>
      <c r="W20" s="54">
        <v>4218.9290000000001</v>
      </c>
      <c r="X20" s="54">
        <v>4312.8239999999996</v>
      </c>
      <c r="Y20" s="51">
        <v>4473.2550000000001</v>
      </c>
      <c r="Z20" s="51">
        <v>4559.241</v>
      </c>
      <c r="AA20" s="51">
        <v>4663.3230000000003</v>
      </c>
      <c r="AB20" s="51">
        <v>4715.0630000000001</v>
      </c>
      <c r="AC20" s="54">
        <v>4656.87</v>
      </c>
      <c r="AD20" s="51">
        <v>4712.8760000000002</v>
      </c>
      <c r="AE20" s="51">
        <v>4787.1080000000002</v>
      </c>
      <c r="AF20" s="51">
        <v>4794.6530000000002</v>
      </c>
    </row>
    <row r="21" spans="1:32">
      <c r="A21" s="40"/>
      <c r="B21" s="105" t="s">
        <v>154</v>
      </c>
      <c r="C21" s="51">
        <v>115.66904761904748</v>
      </c>
      <c r="D21" s="51">
        <v>125.88126984126892</v>
      </c>
      <c r="E21" s="51">
        <v>131.30000000000001</v>
      </c>
      <c r="F21" s="51">
        <v>135.69999999999999</v>
      </c>
      <c r="G21" s="51">
        <v>138.69999999999999</v>
      </c>
      <c r="H21" s="51">
        <v>144.30000000000001</v>
      </c>
      <c r="I21" s="51">
        <v>148.4</v>
      </c>
      <c r="J21" s="51">
        <v>150</v>
      </c>
      <c r="K21" s="51">
        <v>148</v>
      </c>
      <c r="L21" s="51">
        <v>149.1</v>
      </c>
      <c r="M21" s="51">
        <v>150.1</v>
      </c>
      <c r="N21" s="51">
        <v>161.6</v>
      </c>
      <c r="O21" s="51">
        <v>170.3</v>
      </c>
      <c r="P21" s="51">
        <v>178.1</v>
      </c>
      <c r="Q21" s="51">
        <v>179.3</v>
      </c>
      <c r="R21" s="51">
        <v>164.6</v>
      </c>
      <c r="S21" s="51">
        <v>162.5</v>
      </c>
      <c r="T21" s="51">
        <v>164.3</v>
      </c>
      <c r="U21" s="54">
        <v>167.4</v>
      </c>
      <c r="V21" s="54">
        <v>171.3</v>
      </c>
      <c r="W21" s="54">
        <v>175.5</v>
      </c>
      <c r="X21" s="54">
        <v>180.5</v>
      </c>
      <c r="Y21" s="51">
        <v>188.7</v>
      </c>
      <c r="Z21" s="51">
        <v>196.7</v>
      </c>
      <c r="AA21" s="51">
        <v>202.6</v>
      </c>
      <c r="AB21" s="51">
        <v>202.4</v>
      </c>
      <c r="AC21" s="54">
        <v>192.8</v>
      </c>
      <c r="AD21" s="51">
        <v>195.5</v>
      </c>
      <c r="AE21" s="51">
        <v>209.4</v>
      </c>
      <c r="AF21" s="51">
        <v>219.7</v>
      </c>
    </row>
    <row r="22" spans="1:32">
      <c r="A22" s="40"/>
      <c r="B22" s="105" t="s">
        <v>155</v>
      </c>
      <c r="C22" s="51">
        <v>1317.6435604854473</v>
      </c>
      <c r="D22" s="51">
        <v>1257.4127390199897</v>
      </c>
      <c r="E22" s="51">
        <v>1336.0517643914768</v>
      </c>
      <c r="F22" s="51">
        <v>1482.029</v>
      </c>
      <c r="G22" s="51">
        <v>1537.721</v>
      </c>
      <c r="H22" s="51">
        <v>1697.76</v>
      </c>
      <c r="I22" s="51">
        <v>1772.04</v>
      </c>
      <c r="J22" s="51">
        <v>1821.9380000000001</v>
      </c>
      <c r="K22" s="51">
        <v>1849.2560000000001</v>
      </c>
      <c r="L22" s="51">
        <v>1884.7370000000001</v>
      </c>
      <c r="M22" s="51">
        <v>1946.143</v>
      </c>
      <c r="N22" s="51">
        <v>2037.0070000000001</v>
      </c>
      <c r="O22" s="51">
        <v>2128.2489999999998</v>
      </c>
      <c r="P22" s="51">
        <v>2218.6010000000001</v>
      </c>
      <c r="Q22" s="51">
        <v>2196.67</v>
      </c>
      <c r="R22" s="51">
        <v>2013.432</v>
      </c>
      <c r="S22" s="51">
        <v>1923.011</v>
      </c>
      <c r="T22" s="51">
        <v>1885.7739999999999</v>
      </c>
      <c r="U22" s="54">
        <v>1877.9480000000001</v>
      </c>
      <c r="V22" s="54">
        <v>1933.23</v>
      </c>
      <c r="W22" s="54">
        <v>1984.0070000000001</v>
      </c>
      <c r="X22" s="54">
        <v>2053.4870000000001</v>
      </c>
      <c r="Y22" s="51">
        <v>2130.1309999999999</v>
      </c>
      <c r="Z22" s="51">
        <v>2189.9740000000002</v>
      </c>
      <c r="AA22" s="51">
        <v>2251.5250000000001</v>
      </c>
      <c r="AB22" s="51">
        <v>2318.2249999999999</v>
      </c>
      <c r="AC22" s="54">
        <v>2252.623</v>
      </c>
      <c r="AD22" s="51">
        <v>2388.7170000000001</v>
      </c>
      <c r="AE22" s="51">
        <v>2546.848</v>
      </c>
      <c r="AF22" s="51">
        <v>2684.2049999999999</v>
      </c>
    </row>
    <row r="23" spans="1:32">
      <c r="A23" s="40"/>
      <c r="B23" s="105" t="s">
        <v>99</v>
      </c>
      <c r="C23" s="51" t="s">
        <v>16</v>
      </c>
      <c r="D23" s="51">
        <v>1579.6689170337966</v>
      </c>
      <c r="E23" s="51">
        <v>1853.365814026906</v>
      </c>
      <c r="F23" s="51">
        <v>2310.4437309999998</v>
      </c>
      <c r="G23" s="51">
        <v>2452.7742360000002</v>
      </c>
      <c r="H23" s="51">
        <v>2590.18309</v>
      </c>
      <c r="I23" s="51">
        <v>2684.3663459999998</v>
      </c>
      <c r="J23" s="51">
        <v>2684.2857220000001</v>
      </c>
      <c r="K23" s="51">
        <v>2688.3182870000001</v>
      </c>
      <c r="L23" s="51">
        <v>2716.2387899999999</v>
      </c>
      <c r="M23" s="51">
        <v>2774.493352</v>
      </c>
      <c r="N23" s="51">
        <v>2869.994749</v>
      </c>
      <c r="O23" s="51">
        <v>2960.9173999999998</v>
      </c>
      <c r="P23" s="51">
        <v>3090.9669469999999</v>
      </c>
      <c r="Q23" s="51">
        <v>3208.3763349999999</v>
      </c>
      <c r="R23" s="51">
        <v>3264.8564839999999</v>
      </c>
      <c r="S23" s="51">
        <v>3365.6348739999999</v>
      </c>
      <c r="T23" s="51">
        <v>3480.5786090000001</v>
      </c>
      <c r="U23" s="54">
        <v>3631.6532120000002</v>
      </c>
      <c r="V23" s="54">
        <v>3738.3991839999999</v>
      </c>
      <c r="W23" s="54">
        <v>3851.5466809999998</v>
      </c>
      <c r="X23" s="54">
        <v>3932.8327519999998</v>
      </c>
      <c r="Y23" s="51">
        <v>4028.0943299999999</v>
      </c>
      <c r="Z23" s="51">
        <v>4130.831107</v>
      </c>
      <c r="AA23" s="51">
        <v>4201.6198610000001</v>
      </c>
      <c r="AB23" s="51">
        <v>4261.3610170000002</v>
      </c>
      <c r="AC23" s="54">
        <v>4168.1640219999999</v>
      </c>
      <c r="AD23" s="51">
        <v>4223.6304229999996</v>
      </c>
      <c r="AE23" s="51">
        <v>4501.1836590000003</v>
      </c>
      <c r="AF23" s="51">
        <v>4647.8138479685667</v>
      </c>
    </row>
    <row r="24" spans="1:32" s="5" customFormat="1">
      <c r="A24" s="40"/>
      <c r="B24" s="105" t="s">
        <v>156</v>
      </c>
      <c r="C24" s="51">
        <v>21423.557954306121</v>
      </c>
      <c r="D24" s="51">
        <v>21739.25791676205</v>
      </c>
      <c r="E24" s="51">
        <v>23105.786321139141</v>
      </c>
      <c r="F24" s="51">
        <v>21910.400000000001</v>
      </c>
      <c r="G24" s="51">
        <v>22115.8</v>
      </c>
      <c r="H24" s="51">
        <v>22585.3</v>
      </c>
      <c r="I24" s="51">
        <v>23028.6</v>
      </c>
      <c r="J24" s="51">
        <v>23481</v>
      </c>
      <c r="K24" s="51">
        <v>23875.4</v>
      </c>
      <c r="L24" s="51">
        <v>24226.2</v>
      </c>
      <c r="M24" s="51">
        <v>24373.3</v>
      </c>
      <c r="N24" s="51">
        <v>24510.799999999999</v>
      </c>
      <c r="O24" s="51">
        <v>24994.400000000001</v>
      </c>
      <c r="P24" s="51">
        <v>25303.599999999999</v>
      </c>
      <c r="Q24" s="51">
        <v>25359.7</v>
      </c>
      <c r="R24" s="51">
        <v>24941.8</v>
      </c>
      <c r="S24" s="51">
        <v>24782.799999999999</v>
      </c>
      <c r="T24" s="51">
        <v>24849.7</v>
      </c>
      <c r="U24" s="54">
        <v>24782.6</v>
      </c>
      <c r="V24" s="54">
        <v>24338.799999999999</v>
      </c>
      <c r="W24" s="54">
        <v>24357.3</v>
      </c>
      <c r="X24" s="54">
        <v>24516.2</v>
      </c>
      <c r="Y24" s="51">
        <v>24848.7</v>
      </c>
      <c r="Z24" s="51">
        <v>25138.3</v>
      </c>
      <c r="AA24" s="51">
        <v>25371.3</v>
      </c>
      <c r="AB24" s="51">
        <v>25503.9</v>
      </c>
      <c r="AC24" s="54">
        <v>24956.1</v>
      </c>
      <c r="AD24" s="51">
        <v>25177</v>
      </c>
      <c r="AE24" s="51">
        <v>25628.400000000001</v>
      </c>
      <c r="AF24" s="51">
        <v>26095.599999999999</v>
      </c>
    </row>
    <row r="25" spans="1:32" s="3" customFormat="1">
      <c r="A25" s="40"/>
      <c r="B25" s="105" t="s">
        <v>101</v>
      </c>
      <c r="C25" s="51">
        <v>59408.666406578239</v>
      </c>
      <c r="D25" s="51">
        <v>61338.432927195245</v>
      </c>
      <c r="E25" s="51">
        <v>65911.577546365763</v>
      </c>
      <c r="F25" s="51">
        <v>67214</v>
      </c>
      <c r="G25" s="51">
        <v>67765</v>
      </c>
      <c r="H25" s="51">
        <v>66091</v>
      </c>
      <c r="I25" s="51">
        <v>65610</v>
      </c>
      <c r="J25" s="51">
        <v>65370</v>
      </c>
      <c r="K25" s="51">
        <v>64607</v>
      </c>
      <c r="L25" s="51">
        <v>64641</v>
      </c>
      <c r="M25" s="51">
        <v>65010</v>
      </c>
      <c r="N25" s="51">
        <v>65531</v>
      </c>
      <c r="O25" s="51">
        <v>65989</v>
      </c>
      <c r="P25" s="51">
        <v>66513</v>
      </c>
      <c r="Q25" s="51">
        <v>66411</v>
      </c>
      <c r="R25" s="51">
        <v>65646</v>
      </c>
      <c r="S25" s="51">
        <v>65560</v>
      </c>
      <c r="T25" s="51">
        <v>65354</v>
      </c>
      <c r="U25" s="54">
        <v>64897</v>
      </c>
      <c r="V25" s="54">
        <v>65162</v>
      </c>
      <c r="W25" s="54">
        <v>65428</v>
      </c>
      <c r="X25" s="54">
        <v>65518</v>
      </c>
      <c r="Y25" s="51">
        <v>66138</v>
      </c>
      <c r="Z25" s="51">
        <v>66832</v>
      </c>
      <c r="AA25" s="51">
        <v>68006</v>
      </c>
      <c r="AB25" s="51">
        <v>68615</v>
      </c>
      <c r="AC25" s="54">
        <v>68265</v>
      </c>
      <c r="AD25" s="51">
        <v>68207</v>
      </c>
      <c r="AE25" s="51">
        <v>68312</v>
      </c>
      <c r="AF25" s="51">
        <v>68559.261800872642</v>
      </c>
    </row>
    <row r="26" spans="1:32">
      <c r="A26" s="40"/>
      <c r="B26" s="105" t="s">
        <v>102</v>
      </c>
      <c r="C26" s="51">
        <v>14047.438067630721</v>
      </c>
      <c r="D26" s="51">
        <v>14996.133885018957</v>
      </c>
      <c r="E26" s="51">
        <v>18709.617513005902</v>
      </c>
      <c r="F26" s="51">
        <v>20433.60991226523</v>
      </c>
      <c r="G26" s="51">
        <v>21237.006370249535</v>
      </c>
      <c r="H26" s="51">
        <v>20310.410455427213</v>
      </c>
      <c r="I26" s="51">
        <v>21172.906652852482</v>
      </c>
      <c r="J26" s="51">
        <v>21613.904708579488</v>
      </c>
      <c r="K26" s="51">
        <v>22231.90198395203</v>
      </c>
      <c r="L26" s="51">
        <v>22221.902028039854</v>
      </c>
      <c r="M26" s="51">
        <v>22681.9</v>
      </c>
      <c r="N26" s="51">
        <v>22831</v>
      </c>
      <c r="O26" s="51">
        <v>23188.1</v>
      </c>
      <c r="P26" s="51">
        <v>23561.1</v>
      </c>
      <c r="Q26" s="51">
        <v>23774.799999999999</v>
      </c>
      <c r="R26" s="51">
        <v>23687.599999999999</v>
      </c>
      <c r="S26" s="51">
        <v>24032.799999999999</v>
      </c>
      <c r="T26" s="51">
        <v>24526.5</v>
      </c>
      <c r="U26" s="54">
        <v>24954.799999999999</v>
      </c>
      <c r="V26" s="54">
        <v>25299.4</v>
      </c>
      <c r="W26" s="54">
        <v>25897.200000000001</v>
      </c>
      <c r="X26" s="54">
        <v>26177.7</v>
      </c>
      <c r="Y26" s="51">
        <v>26409.1</v>
      </c>
      <c r="Z26" s="51">
        <v>26724.799999999999</v>
      </c>
      <c r="AA26" s="51">
        <v>26822.1</v>
      </c>
      <c r="AB26" s="51">
        <v>27122.7</v>
      </c>
      <c r="AC26" s="54">
        <v>26904.3</v>
      </c>
      <c r="AD26" s="51">
        <v>27272.799999999999</v>
      </c>
      <c r="AE26" s="51">
        <v>28089.1</v>
      </c>
      <c r="AF26" s="51">
        <v>28416.656025016197</v>
      </c>
    </row>
    <row r="27" spans="1:32" s="5" customFormat="1">
      <c r="A27" s="40"/>
      <c r="B27" s="105" t="s">
        <v>103</v>
      </c>
      <c r="C27" s="51" t="s">
        <v>16</v>
      </c>
      <c r="D27" s="51" t="s">
        <v>16</v>
      </c>
      <c r="E27" s="51" t="s">
        <v>16</v>
      </c>
      <c r="F27" s="51">
        <v>930.19</v>
      </c>
      <c r="G27" s="51">
        <v>976.99400000000003</v>
      </c>
      <c r="H27" s="51">
        <v>955.91700000000003</v>
      </c>
      <c r="I27" s="51">
        <v>923.68899999999996</v>
      </c>
      <c r="J27" s="51">
        <v>938.69600000000003</v>
      </c>
      <c r="K27" s="51">
        <v>952.32100000000003</v>
      </c>
      <c r="L27" s="51">
        <v>958.28099999999995</v>
      </c>
      <c r="M27" s="51">
        <v>960.61800000000005</v>
      </c>
      <c r="N27" s="51">
        <v>969.15</v>
      </c>
      <c r="O27" s="51">
        <v>1024.9449999999999</v>
      </c>
      <c r="P27" s="51">
        <v>1064.0740000000001</v>
      </c>
      <c r="Q27" s="51">
        <v>1055.068</v>
      </c>
      <c r="R27" s="51">
        <v>903.72</v>
      </c>
      <c r="S27" s="51">
        <v>843.505</v>
      </c>
      <c r="T27" s="51">
        <v>856.22299999999996</v>
      </c>
      <c r="U27" s="54">
        <v>868.63300000000004</v>
      </c>
      <c r="V27" s="54">
        <v>888.62699999999995</v>
      </c>
      <c r="W27" s="54">
        <v>876.63199999999995</v>
      </c>
      <c r="X27" s="54">
        <v>889</v>
      </c>
      <c r="Y27" s="51">
        <v>886.298</v>
      </c>
      <c r="Z27" s="51">
        <v>885.99</v>
      </c>
      <c r="AA27" s="51">
        <v>898.88199999999995</v>
      </c>
      <c r="AB27" s="51">
        <v>898.06399999999996</v>
      </c>
      <c r="AC27" s="54">
        <v>877.08399999999995</v>
      </c>
      <c r="AD27" s="51">
        <v>854.53700000000003</v>
      </c>
      <c r="AE27" s="51">
        <v>877.96699999999998</v>
      </c>
      <c r="AF27" s="51">
        <v>878.529</v>
      </c>
    </row>
    <row r="28" spans="1:32" s="5" customFormat="1">
      <c r="A28" s="40"/>
      <c r="B28" s="105" t="s">
        <v>157</v>
      </c>
      <c r="C28" s="51" t="s">
        <v>16</v>
      </c>
      <c r="D28" s="51" t="s">
        <v>16</v>
      </c>
      <c r="E28" s="51" t="s">
        <v>16</v>
      </c>
      <c r="F28" s="51">
        <v>1483.1759999999999</v>
      </c>
      <c r="G28" s="51">
        <v>1506.15</v>
      </c>
      <c r="H28" s="51">
        <v>1461.49</v>
      </c>
      <c r="I28" s="51">
        <v>1399.5409999999999</v>
      </c>
      <c r="J28" s="51">
        <v>1346.442</v>
      </c>
      <c r="K28" s="51">
        <v>1395.124</v>
      </c>
      <c r="L28" s="51">
        <v>1426.223</v>
      </c>
      <c r="M28" s="51">
        <v>1410.7380000000001</v>
      </c>
      <c r="N28" s="51">
        <v>1421.509</v>
      </c>
      <c r="O28" s="51">
        <v>1417.252</v>
      </c>
      <c r="P28" s="51">
        <v>1446.375</v>
      </c>
      <c r="Q28" s="51">
        <v>1427.643</v>
      </c>
      <c r="R28" s="51">
        <v>1318.4459999999999</v>
      </c>
      <c r="S28" s="51">
        <v>1248.201</v>
      </c>
      <c r="T28" s="51">
        <v>1255.0920000000001</v>
      </c>
      <c r="U28" s="54">
        <v>1278.8009999999999</v>
      </c>
      <c r="V28" s="54">
        <v>1296.271</v>
      </c>
      <c r="W28" s="54">
        <v>1322.7860000000001</v>
      </c>
      <c r="X28" s="54">
        <v>1341.3340000000001</v>
      </c>
      <c r="Y28" s="51">
        <v>1371.7670000000001</v>
      </c>
      <c r="Z28" s="51">
        <v>1361.89</v>
      </c>
      <c r="AA28" s="51">
        <v>1380.6020000000001</v>
      </c>
      <c r="AB28" s="51">
        <v>1388.5419999999999</v>
      </c>
      <c r="AC28" s="54">
        <v>1366.7909999999999</v>
      </c>
      <c r="AD28" s="51">
        <v>1382.8620000000001</v>
      </c>
      <c r="AE28" s="51">
        <v>1452.78</v>
      </c>
      <c r="AF28" s="51">
        <v>1474.046</v>
      </c>
    </row>
    <row r="29" spans="1:32" s="5" customFormat="1">
      <c r="A29" s="40"/>
      <c r="B29" s="105" t="s">
        <v>158</v>
      </c>
      <c r="C29" s="51" t="s">
        <v>16</v>
      </c>
      <c r="D29" s="51">
        <v>162.06869123783034</v>
      </c>
      <c r="E29" s="51">
        <v>196.77613908205842</v>
      </c>
      <c r="F29" s="51">
        <v>216.99700000000001</v>
      </c>
      <c r="G29" s="51">
        <v>229.85</v>
      </c>
      <c r="H29" s="51">
        <v>250.87899999999999</v>
      </c>
      <c r="I29" s="51">
        <v>263.95100000000002</v>
      </c>
      <c r="J29" s="51">
        <v>279.09300000000002</v>
      </c>
      <c r="K29" s="51">
        <v>286.81400000000002</v>
      </c>
      <c r="L29" s="51">
        <v>292.53699999999998</v>
      </c>
      <c r="M29" s="51">
        <v>299.30500000000001</v>
      </c>
      <c r="N29" s="51">
        <v>307.52300000000002</v>
      </c>
      <c r="O29" s="51">
        <v>319.27300000000002</v>
      </c>
      <c r="P29" s="51">
        <v>333.255</v>
      </c>
      <c r="Q29" s="51">
        <v>349.05799999999999</v>
      </c>
      <c r="R29" s="51">
        <v>352.51799999999997</v>
      </c>
      <c r="S29" s="51">
        <v>359.01600000000002</v>
      </c>
      <c r="T29" s="51">
        <v>369.62799999999999</v>
      </c>
      <c r="U29" s="54">
        <v>378.65899999999999</v>
      </c>
      <c r="V29" s="54">
        <v>385.53800000000001</v>
      </c>
      <c r="W29" s="54">
        <v>395.12</v>
      </c>
      <c r="X29" s="54">
        <v>405.23899999999998</v>
      </c>
      <c r="Y29" s="51">
        <v>417.52</v>
      </c>
      <c r="Z29" s="51">
        <v>432.185</v>
      </c>
      <c r="AA29" s="51">
        <v>447.71899999999999</v>
      </c>
      <c r="AB29" s="51">
        <v>463.32499999999999</v>
      </c>
      <c r="AC29" s="54">
        <v>471.58600000000001</v>
      </c>
      <c r="AD29" s="51">
        <v>485.13200000000001</v>
      </c>
      <c r="AE29" s="51">
        <v>501.43900000000002</v>
      </c>
      <c r="AF29" s="51">
        <v>512.66700000000003</v>
      </c>
    </row>
    <row r="30" spans="1:32" s="3" customFormat="1">
      <c r="A30" s="41"/>
      <c r="B30" s="105" t="s">
        <v>106</v>
      </c>
      <c r="C30" s="51" t="s">
        <v>16</v>
      </c>
      <c r="D30" s="51" t="s">
        <v>16</v>
      </c>
      <c r="E30" s="51">
        <v>32453.754999014993</v>
      </c>
      <c r="F30" s="51">
        <v>33830.517548761294</v>
      </c>
      <c r="G30" s="51">
        <v>37241.171623986702</v>
      </c>
      <c r="H30" s="51">
        <v>40027.060722835973</v>
      </c>
      <c r="I30" s="51">
        <v>41234.266897024383</v>
      </c>
      <c r="J30" s="51">
        <v>40769.799046181586</v>
      </c>
      <c r="K30" s="51">
        <v>40150.549746492034</v>
      </c>
      <c r="L30" s="51">
        <v>40038.25759743934</v>
      </c>
      <c r="M30" s="51">
        <v>41277.035036429334</v>
      </c>
      <c r="N30" s="51">
        <v>41764.122000000003</v>
      </c>
      <c r="O30" s="51">
        <v>43047.392</v>
      </c>
      <c r="P30" s="51">
        <v>43903.057999999997</v>
      </c>
      <c r="Q30" s="51">
        <v>44598.838000000003</v>
      </c>
      <c r="R30" s="51">
        <v>45127.881999999998</v>
      </c>
      <c r="S30" s="51">
        <v>45825.834000000003</v>
      </c>
      <c r="T30" s="51">
        <v>46827.462</v>
      </c>
      <c r="U30" s="54">
        <v>47554.5</v>
      </c>
      <c r="V30" s="54">
        <v>48127.656000000003</v>
      </c>
      <c r="W30" s="54">
        <v>48337.284</v>
      </c>
      <c r="X30" s="54">
        <v>49541.845999999998</v>
      </c>
      <c r="Y30" s="51">
        <v>50589.567999999999</v>
      </c>
      <c r="Z30" s="51">
        <v>51375.858</v>
      </c>
      <c r="AA30" s="51">
        <v>52849.792000000001</v>
      </c>
      <c r="AB30" s="51">
        <v>54304.286</v>
      </c>
      <c r="AC30" s="54">
        <v>50656.078000000001</v>
      </c>
      <c r="AD30" s="51">
        <v>54825.453999999998</v>
      </c>
      <c r="AE30" s="51">
        <v>56966.51</v>
      </c>
      <c r="AF30" s="51">
        <v>58438.829941766511</v>
      </c>
    </row>
    <row r="31" spans="1:32">
      <c r="A31" s="40"/>
      <c r="B31" s="105" t="s">
        <v>159</v>
      </c>
      <c r="C31" s="51">
        <v>6022.3688357797446</v>
      </c>
      <c r="D31" s="51">
        <v>6038.7656397580295</v>
      </c>
      <c r="E31" s="51">
        <v>6932.0254328548881</v>
      </c>
      <c r="F31" s="51">
        <v>7268</v>
      </c>
      <c r="G31" s="51">
        <v>7648</v>
      </c>
      <c r="H31" s="51">
        <v>8055</v>
      </c>
      <c r="I31" s="51">
        <v>8203</v>
      </c>
      <c r="J31" s="51">
        <v>8367</v>
      </c>
      <c r="K31" s="51">
        <v>8427</v>
      </c>
      <c r="L31" s="51">
        <v>8380</v>
      </c>
      <c r="M31" s="51">
        <v>8285</v>
      </c>
      <c r="N31" s="51">
        <v>8340</v>
      </c>
      <c r="O31" s="51">
        <v>8521</v>
      </c>
      <c r="P31" s="51">
        <v>8772</v>
      </c>
      <c r="Q31" s="51">
        <v>8915</v>
      </c>
      <c r="R31" s="51">
        <v>8839</v>
      </c>
      <c r="S31" s="51">
        <v>8779</v>
      </c>
      <c r="T31" s="51">
        <v>8855</v>
      </c>
      <c r="U31" s="54">
        <v>8837</v>
      </c>
      <c r="V31" s="54">
        <v>8733</v>
      </c>
      <c r="W31" s="54">
        <v>8725</v>
      </c>
      <c r="X31" s="54">
        <v>8808</v>
      </c>
      <c r="Y31" s="51">
        <v>8943</v>
      </c>
      <c r="Z31" s="51">
        <v>9157</v>
      </c>
      <c r="AA31" s="51">
        <v>9408</v>
      </c>
      <c r="AB31" s="51">
        <v>9623</v>
      </c>
      <c r="AC31" s="54">
        <v>9584</v>
      </c>
      <c r="AD31" s="51">
        <v>9773</v>
      </c>
      <c r="AE31" s="51">
        <v>10157</v>
      </c>
      <c r="AF31" s="51">
        <v>10313</v>
      </c>
    </row>
    <row r="32" spans="1:32">
      <c r="A32" s="40"/>
      <c r="B32" s="105" t="s">
        <v>108</v>
      </c>
      <c r="C32" s="51">
        <v>1524.4678342790812</v>
      </c>
      <c r="D32" s="51">
        <v>1618.4228946871362</v>
      </c>
      <c r="E32" s="51">
        <v>1500.5826705370102</v>
      </c>
      <c r="F32" s="51">
        <v>1610.1525979680698</v>
      </c>
      <c r="G32" s="51">
        <v>1667.5642380261249</v>
      </c>
      <c r="H32" s="51">
        <v>1763.8757039187228</v>
      </c>
      <c r="I32" s="51">
        <v>1759.748069666183</v>
      </c>
      <c r="J32" s="51">
        <v>1806.0276052249637</v>
      </c>
      <c r="K32" s="51">
        <v>1860.1871698113209</v>
      </c>
      <c r="L32" s="51">
        <v>1911.7200580551523</v>
      </c>
      <c r="M32" s="51">
        <v>1973.8847314949203</v>
      </c>
      <c r="N32" s="51">
        <v>2058.6888534107402</v>
      </c>
      <c r="O32" s="51">
        <v>2104.8433091436868</v>
      </c>
      <c r="P32" s="51">
        <v>2126.9824383164005</v>
      </c>
      <c r="Q32" s="51">
        <v>2178.2651669085631</v>
      </c>
      <c r="R32" s="51">
        <v>2135.8000000000002</v>
      </c>
      <c r="S32" s="51">
        <v>2155.5</v>
      </c>
      <c r="T32" s="51">
        <v>2181.9</v>
      </c>
      <c r="U32" s="54">
        <v>2172.6999999999998</v>
      </c>
      <c r="V32" s="54">
        <v>2235.8000000000002</v>
      </c>
      <c r="W32" s="54">
        <v>2317</v>
      </c>
      <c r="X32" s="54">
        <v>2367.6999999999998</v>
      </c>
      <c r="Y32" s="51">
        <v>2480.5</v>
      </c>
      <c r="Z32" s="51">
        <v>2582</v>
      </c>
      <c r="AA32" s="51">
        <v>2624.8</v>
      </c>
      <c r="AB32" s="51">
        <v>2671.1</v>
      </c>
      <c r="AC32" s="54">
        <v>2691.5</v>
      </c>
      <c r="AD32" s="51">
        <v>2758.3</v>
      </c>
      <c r="AE32" s="51">
        <v>2828.5</v>
      </c>
      <c r="AF32" s="51">
        <v>2916.0102247686204</v>
      </c>
    </row>
    <row r="33" spans="1:32">
      <c r="A33" s="40"/>
      <c r="B33" s="106" t="s">
        <v>160</v>
      </c>
      <c r="C33" s="52">
        <v>1961</v>
      </c>
      <c r="D33" s="52">
        <v>2028</v>
      </c>
      <c r="E33" s="52">
        <v>2029</v>
      </c>
      <c r="F33" s="52">
        <v>2112</v>
      </c>
      <c r="G33" s="52">
        <v>2221</v>
      </c>
      <c r="H33" s="52">
        <v>2301</v>
      </c>
      <c r="I33" s="52">
        <v>2315</v>
      </c>
      <c r="J33" s="52">
        <v>2317</v>
      </c>
      <c r="K33" s="52">
        <v>2319</v>
      </c>
      <c r="L33" s="52">
        <v>2285</v>
      </c>
      <c r="M33" s="52">
        <v>2292</v>
      </c>
      <c r="N33" s="52">
        <v>2319</v>
      </c>
      <c r="O33" s="52">
        <v>2396</v>
      </c>
      <c r="P33" s="52">
        <v>2490</v>
      </c>
      <c r="Q33" s="52">
        <v>2570</v>
      </c>
      <c r="R33" s="52">
        <v>2559</v>
      </c>
      <c r="S33" s="52">
        <v>2552</v>
      </c>
      <c r="T33" s="52">
        <v>2589</v>
      </c>
      <c r="U33" s="55">
        <v>2642</v>
      </c>
      <c r="V33" s="55">
        <v>2672</v>
      </c>
      <c r="W33" s="55">
        <v>2700</v>
      </c>
      <c r="X33" s="55">
        <v>2710</v>
      </c>
      <c r="Y33" s="52">
        <v>2717</v>
      </c>
      <c r="Z33" s="52">
        <v>2748</v>
      </c>
      <c r="AA33" s="52">
        <v>2792</v>
      </c>
      <c r="AB33" s="52">
        <v>2836</v>
      </c>
      <c r="AC33" s="55">
        <v>2792</v>
      </c>
      <c r="AD33" s="52">
        <v>2824</v>
      </c>
      <c r="AE33" s="52">
        <v>2934</v>
      </c>
      <c r="AF33" s="52">
        <v>2973</v>
      </c>
    </row>
    <row r="34" spans="1:32">
      <c r="A34" s="40"/>
      <c r="B34" s="105" t="s">
        <v>161</v>
      </c>
      <c r="C34" s="51" t="s">
        <v>16</v>
      </c>
      <c r="D34" s="51" t="s">
        <v>16</v>
      </c>
      <c r="E34" s="51" t="s">
        <v>16</v>
      </c>
      <c r="F34" s="51">
        <v>14786.9</v>
      </c>
      <c r="G34" s="51">
        <v>15177.1</v>
      </c>
      <c r="H34" s="51">
        <v>14853.6</v>
      </c>
      <c r="I34" s="51">
        <v>14516.6</v>
      </c>
      <c r="J34" s="51">
        <v>14194.8</v>
      </c>
      <c r="K34" s="51">
        <v>13766.3</v>
      </c>
      <c r="L34" s="51">
        <v>13606.1</v>
      </c>
      <c r="M34" s="51">
        <v>13760.3</v>
      </c>
      <c r="N34" s="51">
        <v>14057</v>
      </c>
      <c r="O34" s="51">
        <v>14503.9</v>
      </c>
      <c r="P34" s="51">
        <v>15155.9</v>
      </c>
      <c r="Q34" s="51">
        <v>15731.9</v>
      </c>
      <c r="R34" s="51">
        <v>15789.4</v>
      </c>
      <c r="S34" s="51">
        <v>15370.3</v>
      </c>
      <c r="T34" s="51">
        <v>15457.3</v>
      </c>
      <c r="U34" s="54">
        <v>15474.9</v>
      </c>
      <c r="V34" s="54">
        <v>15463.8</v>
      </c>
      <c r="W34" s="54">
        <v>15731</v>
      </c>
      <c r="X34" s="54">
        <v>15970</v>
      </c>
      <c r="Y34" s="51">
        <v>16099.7</v>
      </c>
      <c r="Z34" s="51">
        <v>16315</v>
      </c>
      <c r="AA34" s="51">
        <v>16403.7</v>
      </c>
      <c r="AB34" s="51">
        <v>16397.900000000001</v>
      </c>
      <c r="AC34" s="54">
        <v>16397.599999999999</v>
      </c>
      <c r="AD34" s="51">
        <v>16815</v>
      </c>
      <c r="AE34" s="51">
        <v>17470.95</v>
      </c>
      <c r="AF34" s="51">
        <v>17492.95</v>
      </c>
    </row>
    <row r="35" spans="1:32">
      <c r="A35" s="40"/>
      <c r="B35" s="105" t="s">
        <v>111</v>
      </c>
      <c r="C35" s="51">
        <v>4599.8879999999999</v>
      </c>
      <c r="D35" s="51">
        <v>4392.1099999999997</v>
      </c>
      <c r="E35" s="51">
        <v>4759.5649999999996</v>
      </c>
      <c r="F35" s="51">
        <v>4528.9840000000004</v>
      </c>
      <c r="G35" s="51">
        <v>4725.5519999999997</v>
      </c>
      <c r="H35" s="51">
        <v>4933.24</v>
      </c>
      <c r="I35" s="51">
        <v>5041.8609999999999</v>
      </c>
      <c r="J35" s="51">
        <v>5130.0919999999996</v>
      </c>
      <c r="K35" s="51">
        <v>5149.933</v>
      </c>
      <c r="L35" s="51">
        <v>5100.1909999999998</v>
      </c>
      <c r="M35" s="51">
        <v>5064.1840000000002</v>
      </c>
      <c r="N35" s="51">
        <v>5040.9589999999998</v>
      </c>
      <c r="O35" s="51">
        <v>5060.8639999999996</v>
      </c>
      <c r="P35" s="51">
        <v>5061.5789999999997</v>
      </c>
      <c r="Q35" s="51">
        <v>5080.1260000000002</v>
      </c>
      <c r="R35" s="51">
        <v>4941.6859999999997</v>
      </c>
      <c r="S35" s="51">
        <v>4871.3249999999998</v>
      </c>
      <c r="T35" s="51">
        <v>4776.7280000000001</v>
      </c>
      <c r="U35" s="54">
        <v>4581.4489999999996</v>
      </c>
      <c r="V35" s="54">
        <v>4450.1670000000004</v>
      </c>
      <c r="W35" s="54">
        <v>4512.9870000000001</v>
      </c>
      <c r="X35" s="54">
        <v>4575.8230000000003</v>
      </c>
      <c r="Y35" s="51">
        <v>4649.8590000000004</v>
      </c>
      <c r="Z35" s="51">
        <v>4802.6030000000001</v>
      </c>
      <c r="AA35" s="51">
        <v>4914.0230000000001</v>
      </c>
      <c r="AB35" s="51">
        <v>4952.8</v>
      </c>
      <c r="AC35" s="54">
        <v>4864.7240000000002</v>
      </c>
      <c r="AD35" s="51">
        <v>4959.84</v>
      </c>
      <c r="AE35" s="51">
        <v>5036.0550000000003</v>
      </c>
      <c r="AF35" s="51">
        <v>5079.5259999999998</v>
      </c>
    </row>
    <row r="36" spans="1:32">
      <c r="A36" s="40"/>
      <c r="B36" s="105" t="s">
        <v>162</v>
      </c>
      <c r="C36" s="51" t="s">
        <v>16</v>
      </c>
      <c r="D36" s="51" t="s">
        <v>16</v>
      </c>
      <c r="E36" s="51">
        <v>2176.5498107061399</v>
      </c>
      <c r="F36" s="51">
        <v>2107.194</v>
      </c>
      <c r="G36" s="51">
        <v>2128.9059999999999</v>
      </c>
      <c r="H36" s="51">
        <v>2065.1880000000001</v>
      </c>
      <c r="I36" s="51">
        <v>2024.848</v>
      </c>
      <c r="J36" s="51">
        <v>2036.5129999999999</v>
      </c>
      <c r="K36" s="51">
        <v>2038.414</v>
      </c>
      <c r="L36" s="51">
        <v>2060.4659999999999</v>
      </c>
      <c r="M36" s="51">
        <v>2055.7260000000001</v>
      </c>
      <c r="N36" s="51">
        <v>2088.9090000000001</v>
      </c>
      <c r="O36" s="51">
        <v>2132.3870000000002</v>
      </c>
      <c r="P36" s="51">
        <v>2176.9679999999998</v>
      </c>
      <c r="Q36" s="51">
        <v>2247.1390000000001</v>
      </c>
      <c r="R36" s="51">
        <v>2203.1579999999999</v>
      </c>
      <c r="S36" s="51">
        <v>2169.8220000000001</v>
      </c>
      <c r="T36" s="51">
        <v>2208.3130000000001</v>
      </c>
      <c r="U36" s="54">
        <v>2209.4319999999998</v>
      </c>
      <c r="V36" s="54">
        <v>2192.2510000000002</v>
      </c>
      <c r="W36" s="54">
        <v>2223.1489999999999</v>
      </c>
      <c r="X36" s="54">
        <v>2267.0970000000002</v>
      </c>
      <c r="Y36" s="51">
        <v>2321.049</v>
      </c>
      <c r="Z36" s="51">
        <v>2372.2559999999999</v>
      </c>
      <c r="AA36" s="51">
        <v>2419.902</v>
      </c>
      <c r="AB36" s="51">
        <v>2445.19</v>
      </c>
      <c r="AC36" s="54">
        <v>2399.0700000000002</v>
      </c>
      <c r="AD36" s="51">
        <v>2385.1179999999999</v>
      </c>
      <c r="AE36" s="51">
        <v>2427.297</v>
      </c>
      <c r="AF36" s="51">
        <v>2434.058</v>
      </c>
    </row>
    <row r="37" spans="1:32">
      <c r="A37" s="40"/>
      <c r="B37" s="105" t="s">
        <v>113</v>
      </c>
      <c r="C37" s="51" t="s">
        <v>16</v>
      </c>
      <c r="D37" s="51" t="s">
        <v>16</v>
      </c>
      <c r="E37" s="51" t="s">
        <v>16</v>
      </c>
      <c r="F37" s="51">
        <v>922.44899999999996</v>
      </c>
      <c r="G37" s="51">
        <v>887.68200000000002</v>
      </c>
      <c r="H37" s="51">
        <v>900.39800000000002</v>
      </c>
      <c r="I37" s="51">
        <v>914.74300000000005</v>
      </c>
      <c r="J37" s="51">
        <v>919.97199999999998</v>
      </c>
      <c r="K37" s="51">
        <v>934.48199999999997</v>
      </c>
      <c r="L37" s="51">
        <v>931.53499999999997</v>
      </c>
      <c r="M37" s="51">
        <v>934.36599999999999</v>
      </c>
      <c r="N37" s="51">
        <v>929.85799999999995</v>
      </c>
      <c r="O37" s="51">
        <v>944.47299999999996</v>
      </c>
      <c r="P37" s="51">
        <v>976.12300000000005</v>
      </c>
      <c r="Q37" s="51">
        <v>1000.528</v>
      </c>
      <c r="R37" s="51">
        <v>984.06500000000005</v>
      </c>
      <c r="S37" s="51">
        <v>963.423</v>
      </c>
      <c r="T37" s="51">
        <v>947.24900000000002</v>
      </c>
      <c r="U37" s="54">
        <v>938.28200000000004</v>
      </c>
      <c r="V37" s="54">
        <v>927.71100000000001</v>
      </c>
      <c r="W37" s="54">
        <v>931.67</v>
      </c>
      <c r="X37" s="54">
        <v>943.86199999999997</v>
      </c>
      <c r="Y37" s="51">
        <v>961.19100000000003</v>
      </c>
      <c r="Z37" s="51">
        <v>989.16200000000003</v>
      </c>
      <c r="AA37" s="51">
        <v>1020.8339999999999</v>
      </c>
      <c r="AB37" s="51">
        <v>1045.7840000000001</v>
      </c>
      <c r="AC37" s="54">
        <v>1038.528</v>
      </c>
      <c r="AD37" s="51">
        <v>1051.99</v>
      </c>
      <c r="AE37" s="51">
        <v>1082.2929999999999</v>
      </c>
      <c r="AF37" s="51">
        <v>1095.4739999999999</v>
      </c>
    </row>
    <row r="38" spans="1:32">
      <c r="A38" s="40"/>
      <c r="B38" s="105" t="s">
        <v>163</v>
      </c>
      <c r="C38" s="51">
        <v>12349.771224569497</v>
      </c>
      <c r="D38" s="51">
        <v>11805.980691606552</v>
      </c>
      <c r="E38" s="51">
        <v>14261.449853735456</v>
      </c>
      <c r="F38" s="51">
        <v>13858.4</v>
      </c>
      <c r="G38" s="51">
        <v>14584.5</v>
      </c>
      <c r="H38" s="51">
        <v>15916.2</v>
      </c>
      <c r="I38" s="51">
        <v>16706.5</v>
      </c>
      <c r="J38" s="51">
        <v>17244.8</v>
      </c>
      <c r="K38" s="51">
        <v>17672.5</v>
      </c>
      <c r="L38" s="51">
        <v>18238.7</v>
      </c>
      <c r="M38" s="51">
        <v>18906.900000000001</v>
      </c>
      <c r="N38" s="51">
        <v>19704.400000000001</v>
      </c>
      <c r="O38" s="51">
        <v>20512.3</v>
      </c>
      <c r="P38" s="51">
        <v>21173</v>
      </c>
      <c r="Q38" s="51">
        <v>21196.1</v>
      </c>
      <c r="R38" s="51">
        <v>19852.5</v>
      </c>
      <c r="S38" s="51">
        <v>19505.900000000001</v>
      </c>
      <c r="T38" s="51">
        <v>19010.8</v>
      </c>
      <c r="U38" s="54">
        <v>18248.099999999999</v>
      </c>
      <c r="V38" s="54">
        <v>17802.8</v>
      </c>
      <c r="W38" s="54">
        <v>17987.7</v>
      </c>
      <c r="X38" s="54">
        <v>18490.8</v>
      </c>
      <c r="Y38" s="51">
        <v>18885.400000000001</v>
      </c>
      <c r="Z38" s="51">
        <v>19382.099999999999</v>
      </c>
      <c r="AA38" s="51">
        <v>19809.099999999999</v>
      </c>
      <c r="AB38" s="51">
        <v>20332.099999999999</v>
      </c>
      <c r="AC38" s="54">
        <v>19482.599999999999</v>
      </c>
      <c r="AD38" s="51">
        <v>19927.5</v>
      </c>
      <c r="AE38" s="51">
        <v>20461.599999999999</v>
      </c>
      <c r="AF38" s="51">
        <v>21113.8</v>
      </c>
    </row>
    <row r="39" spans="1:32">
      <c r="A39" s="40"/>
      <c r="B39" s="105" t="s">
        <v>164</v>
      </c>
      <c r="C39" s="51">
        <v>4242.0859083774767</v>
      </c>
      <c r="D39" s="51">
        <v>4323.2241391995285</v>
      </c>
      <c r="E39" s="51">
        <v>4483.1112541691191</v>
      </c>
      <c r="F39" s="51">
        <v>4085</v>
      </c>
      <c r="G39" s="51">
        <v>3999.8</v>
      </c>
      <c r="H39" s="51">
        <v>4151.8</v>
      </c>
      <c r="I39" s="51">
        <v>4252.8</v>
      </c>
      <c r="J39" s="51">
        <v>4342.2</v>
      </c>
      <c r="K39" s="51">
        <v>4344.2</v>
      </c>
      <c r="L39" s="51">
        <v>4319.6000000000004</v>
      </c>
      <c r="M39" s="51">
        <v>4289.8</v>
      </c>
      <c r="N39" s="51">
        <v>4293.8999999999996</v>
      </c>
      <c r="O39" s="51">
        <v>4372.3999999999996</v>
      </c>
      <c r="P39" s="51">
        <v>4474.1000000000004</v>
      </c>
      <c r="Q39" s="51">
        <v>4504.2</v>
      </c>
      <c r="R39" s="51">
        <v>4410.3</v>
      </c>
      <c r="S39" s="51">
        <v>4438.2</v>
      </c>
      <c r="T39" s="51">
        <v>4540.6000000000004</v>
      </c>
      <c r="U39" s="54">
        <v>4574.1000000000004</v>
      </c>
      <c r="V39" s="54">
        <v>4618.3</v>
      </c>
      <c r="W39" s="54">
        <v>4682.8999999999996</v>
      </c>
      <c r="X39" s="54">
        <v>4752.1000000000004</v>
      </c>
      <c r="Y39" s="51">
        <v>4840.1000000000004</v>
      </c>
      <c r="Z39" s="51">
        <v>4958.8</v>
      </c>
      <c r="AA39" s="51">
        <v>5038.8999999999996</v>
      </c>
      <c r="AB39" s="51">
        <v>5068.3999999999996</v>
      </c>
      <c r="AC39" s="54">
        <v>5000</v>
      </c>
      <c r="AD39" s="51">
        <v>5057.5</v>
      </c>
      <c r="AE39" s="51">
        <v>5194.8</v>
      </c>
      <c r="AF39" s="51">
        <v>5269.9</v>
      </c>
    </row>
    <row r="40" spans="1:32">
      <c r="A40" s="40"/>
      <c r="B40" s="105" t="s">
        <v>165</v>
      </c>
      <c r="C40" s="51">
        <v>3248.1817671529889</v>
      </c>
      <c r="D40" s="51">
        <v>3362.7853688520295</v>
      </c>
      <c r="E40" s="51">
        <v>4037.4623811795159</v>
      </c>
      <c r="F40" s="51">
        <v>3915.5841519999999</v>
      </c>
      <c r="G40" s="51">
        <v>3898.9661310000001</v>
      </c>
      <c r="H40" s="51">
        <v>3982.8840719999998</v>
      </c>
      <c r="I40" s="51">
        <v>4021.7879269999999</v>
      </c>
      <c r="J40" s="51">
        <v>4088.6935739999999</v>
      </c>
      <c r="K40" s="51">
        <v>4117.9089880000001</v>
      </c>
      <c r="L40" s="51">
        <v>4103.2174590000004</v>
      </c>
      <c r="M40" s="51">
        <v>4114.5643529999998</v>
      </c>
      <c r="N40" s="51">
        <v>4144.6636090000002</v>
      </c>
      <c r="O40" s="51">
        <v>4234.9321060000002</v>
      </c>
      <c r="P40" s="51">
        <v>4344.2744160000002</v>
      </c>
      <c r="Q40" s="51">
        <v>4448.2630220000001</v>
      </c>
      <c r="R40" s="51">
        <v>4469.1149850000002</v>
      </c>
      <c r="S40" s="51">
        <v>4481.7112809999999</v>
      </c>
      <c r="T40" s="51">
        <v>4597.5811830000002</v>
      </c>
      <c r="U40" s="54">
        <v>4679.4670230000002</v>
      </c>
      <c r="V40" s="54">
        <v>4736.0498070000003</v>
      </c>
      <c r="W40" s="54">
        <v>4825.2498839999998</v>
      </c>
      <c r="X40" s="54">
        <v>4899.1548140000004</v>
      </c>
      <c r="Y40" s="51">
        <v>4967.2681789999997</v>
      </c>
      <c r="Z40" s="51">
        <v>5012.5500060000004</v>
      </c>
      <c r="AA40" s="51">
        <v>5064.5479839999998</v>
      </c>
      <c r="AB40" s="51">
        <v>5101.7295590000003</v>
      </c>
      <c r="AC40" s="54">
        <v>5076.2074950000006</v>
      </c>
      <c r="AD40" s="51">
        <v>5105.4193420000001</v>
      </c>
      <c r="AE40" s="51">
        <v>5181.2415629999996</v>
      </c>
      <c r="AF40" s="51">
        <v>5301.4071709999998</v>
      </c>
    </row>
    <row r="41" spans="1:32">
      <c r="A41" s="40"/>
      <c r="B41" s="105" t="s">
        <v>166</v>
      </c>
      <c r="C41" s="51">
        <v>14066.808766673455</v>
      </c>
      <c r="D41" s="51">
        <v>14807.978869808841</v>
      </c>
      <c r="E41" s="51">
        <v>16955.230058776528</v>
      </c>
      <c r="F41" s="51">
        <v>18067.413635504447</v>
      </c>
      <c r="G41" s="51">
        <v>18597.800102372359</v>
      </c>
      <c r="H41" s="51">
        <v>19320.11963641072</v>
      </c>
      <c r="I41" s="51">
        <v>18919.973465122563</v>
      </c>
      <c r="J41" s="51">
        <v>18913.5500105092</v>
      </c>
      <c r="K41" s="51">
        <v>18855.953034142625</v>
      </c>
      <c r="L41" s="51">
        <v>18707.999462881191</v>
      </c>
      <c r="M41" s="51">
        <v>19066</v>
      </c>
      <c r="N41" s="51">
        <v>19489</v>
      </c>
      <c r="O41" s="51">
        <v>19835</v>
      </c>
      <c r="P41" s="51">
        <v>20140</v>
      </c>
      <c r="Q41" s="51">
        <v>20583</v>
      </c>
      <c r="R41" s="51">
        <v>20664</v>
      </c>
      <c r="S41" s="51">
        <v>21950</v>
      </c>
      <c r="T41" s="51">
        <v>23367</v>
      </c>
      <c r="U41" s="54">
        <v>24108</v>
      </c>
      <c r="V41" s="54">
        <v>24778</v>
      </c>
      <c r="W41" s="54">
        <v>25633</v>
      </c>
      <c r="X41" s="54">
        <v>26330</v>
      </c>
      <c r="Y41" s="51">
        <v>26907</v>
      </c>
      <c r="Z41" s="51">
        <v>27919</v>
      </c>
      <c r="AA41" s="51">
        <v>28483</v>
      </c>
      <c r="AB41" s="51">
        <v>27791</v>
      </c>
      <c r="AC41" s="54">
        <v>26468.130265148095</v>
      </c>
      <c r="AD41" s="51">
        <v>28522.257350778127</v>
      </c>
      <c r="AE41" s="51">
        <v>30436.822050997132</v>
      </c>
      <c r="AF41" s="51">
        <v>31337.371052717637</v>
      </c>
    </row>
    <row r="42" spans="1:32">
      <c r="A42" s="40"/>
      <c r="B42" s="105" t="s">
        <v>167</v>
      </c>
      <c r="C42" s="51">
        <v>24177.960811977235</v>
      </c>
      <c r="D42" s="51">
        <v>24480.01212756526</v>
      </c>
      <c r="E42" s="51">
        <v>26103.884337974276</v>
      </c>
      <c r="F42" s="51">
        <v>25814.34</v>
      </c>
      <c r="G42" s="51">
        <v>26522.786</v>
      </c>
      <c r="H42" s="51">
        <v>27167.078000000001</v>
      </c>
      <c r="I42" s="51">
        <v>27483.294000000002</v>
      </c>
      <c r="J42" s="51">
        <v>27711.393</v>
      </c>
      <c r="K42" s="51">
        <v>27943.902999999998</v>
      </c>
      <c r="L42" s="51">
        <v>28223.073</v>
      </c>
      <c r="M42" s="51">
        <v>28533.454000000002</v>
      </c>
      <c r="N42" s="51">
        <v>28853.15</v>
      </c>
      <c r="O42" s="51">
        <v>29140.451000000001</v>
      </c>
      <c r="P42" s="51">
        <v>29378.746999999999</v>
      </c>
      <c r="Q42" s="51">
        <v>29627.563999999998</v>
      </c>
      <c r="R42" s="51">
        <v>29154.263999999999</v>
      </c>
      <c r="S42" s="51">
        <v>29226.866999999998</v>
      </c>
      <c r="T42" s="51">
        <v>29374.489000000001</v>
      </c>
      <c r="U42" s="54">
        <v>29694.324000000001</v>
      </c>
      <c r="V42" s="54">
        <v>30041.77</v>
      </c>
      <c r="W42" s="54">
        <v>30752.516</v>
      </c>
      <c r="X42" s="54">
        <v>31285.035</v>
      </c>
      <c r="Y42" s="51">
        <v>31745.325000000001</v>
      </c>
      <c r="Z42" s="51">
        <v>32060.17</v>
      </c>
      <c r="AA42" s="51">
        <v>32442.967000000001</v>
      </c>
      <c r="AB42" s="51">
        <v>32794.584999999999</v>
      </c>
      <c r="AC42" s="54">
        <v>32508.661</v>
      </c>
      <c r="AD42" s="51">
        <v>32407.167000000001</v>
      </c>
      <c r="AE42" s="51">
        <v>32743.285</v>
      </c>
      <c r="AF42" s="51">
        <v>32972.98219198882</v>
      </c>
    </row>
    <row r="43" spans="1:32">
      <c r="A43" s="108"/>
      <c r="B43" s="109" t="s">
        <v>168</v>
      </c>
      <c r="C43" s="117">
        <v>103399</v>
      </c>
      <c r="D43" s="117">
        <v>110371</v>
      </c>
      <c r="E43" s="117">
        <v>120863</v>
      </c>
      <c r="F43" s="117">
        <v>127444</v>
      </c>
      <c r="G43" s="117">
        <v>131934</v>
      </c>
      <c r="H43" s="117">
        <v>135779</v>
      </c>
      <c r="I43" s="117">
        <v>139175</v>
      </c>
      <c r="J43" s="117">
        <v>139222</v>
      </c>
      <c r="K43" s="117">
        <v>138807</v>
      </c>
      <c r="L43" s="117">
        <v>140084</v>
      </c>
      <c r="M43" s="117">
        <v>141569</v>
      </c>
      <c r="N43" s="117">
        <v>143980</v>
      </c>
      <c r="O43" s="117">
        <v>146678</v>
      </c>
      <c r="P43" s="117">
        <v>148295</v>
      </c>
      <c r="Q43" s="117">
        <v>147643</v>
      </c>
      <c r="R43" s="117">
        <v>142183</v>
      </c>
      <c r="S43" s="117">
        <v>141386</v>
      </c>
      <c r="T43" s="117">
        <v>142183</v>
      </c>
      <c r="U43" s="118">
        <v>144750</v>
      </c>
      <c r="V43" s="118">
        <v>146187</v>
      </c>
      <c r="W43" s="118">
        <v>148507</v>
      </c>
      <c r="X43" s="118">
        <v>151006</v>
      </c>
      <c r="Y43" s="117">
        <v>153588</v>
      </c>
      <c r="Z43" s="117">
        <v>155493</v>
      </c>
      <c r="AA43" s="117">
        <v>157916</v>
      </c>
      <c r="AB43" s="117">
        <v>159720</v>
      </c>
      <c r="AC43" s="118">
        <v>149978</v>
      </c>
      <c r="AD43" s="117">
        <v>154764</v>
      </c>
      <c r="AE43" s="117">
        <v>160415</v>
      </c>
      <c r="AF43" s="117">
        <v>163198.31039930496</v>
      </c>
    </row>
    <row r="44" spans="1:32">
      <c r="A44" s="40"/>
      <c r="B44" s="105" t="s">
        <v>141</v>
      </c>
      <c r="C44" s="51" t="s">
        <v>16</v>
      </c>
      <c r="D44" s="51" t="s">
        <v>16</v>
      </c>
      <c r="E44" s="51">
        <v>481759.08766403713</v>
      </c>
      <c r="F44" s="51">
        <v>492433.84513880359</v>
      </c>
      <c r="G44" s="51">
        <v>506564.87707188836</v>
      </c>
      <c r="H44" s="51">
        <v>518414.28607998852</v>
      </c>
      <c r="I44" s="51">
        <v>526960.15359300934</v>
      </c>
      <c r="J44" s="51">
        <v>528965.64178621164</v>
      </c>
      <c r="K44" s="51">
        <v>529484.57935966318</v>
      </c>
      <c r="L44" s="51">
        <v>532025.35814949276</v>
      </c>
      <c r="M44" s="51">
        <v>538270.90189024853</v>
      </c>
      <c r="N44" s="51">
        <v>545495.63647225359</v>
      </c>
      <c r="O44" s="51">
        <v>555211.76853010012</v>
      </c>
      <c r="P44" s="51">
        <v>564065.43860158324</v>
      </c>
      <c r="Q44" s="51">
        <v>567774.31595523679</v>
      </c>
      <c r="R44" s="51">
        <v>558241.00102341082</v>
      </c>
      <c r="S44" s="51">
        <v>559665.93865663861</v>
      </c>
      <c r="T44" s="51">
        <v>564852.41210025095</v>
      </c>
      <c r="U44" s="54">
        <v>569621.18600171013</v>
      </c>
      <c r="V44" s="54">
        <v>573395.79969761288</v>
      </c>
      <c r="W44" s="54">
        <v>580754.01178505807</v>
      </c>
      <c r="X44" s="54">
        <v>588668.09136148193</v>
      </c>
      <c r="Y44" s="51">
        <v>597551.66478039604</v>
      </c>
      <c r="Z44" s="51">
        <v>606755.6896927529</v>
      </c>
      <c r="AA44" s="51">
        <v>616903.62391143397</v>
      </c>
      <c r="AB44" s="51">
        <v>624072.26797632012</v>
      </c>
      <c r="AC44" s="54">
        <v>602306.44509433047</v>
      </c>
      <c r="AD44" s="51">
        <v>618979.00542137888</v>
      </c>
      <c r="AE44" s="51">
        <v>637345.95056622196</v>
      </c>
      <c r="AF44" s="51" t="s">
        <v>16</v>
      </c>
    </row>
    <row r="45" spans="1:32" s="3" customFormat="1">
      <c r="A45" s="108"/>
      <c r="B45" s="109" t="s">
        <v>172</v>
      </c>
      <c r="C45" s="117" t="s">
        <v>16</v>
      </c>
      <c r="D45" s="117" t="s">
        <v>16</v>
      </c>
      <c r="E45" s="117">
        <v>183228.99818058062</v>
      </c>
      <c r="F45" s="117">
        <v>178365.80799999999</v>
      </c>
      <c r="G45" s="117">
        <v>180538.18899999998</v>
      </c>
      <c r="H45" s="117">
        <v>184704.0719999999</v>
      </c>
      <c r="I45" s="117">
        <v>187435.23499999999</v>
      </c>
      <c r="J45" s="117">
        <v>188764.96700000003</v>
      </c>
      <c r="K45" s="117">
        <v>188397.823</v>
      </c>
      <c r="L45" s="117">
        <v>188962.91699999999</v>
      </c>
      <c r="M45" s="117">
        <v>189831.905</v>
      </c>
      <c r="N45" s="117">
        <v>191770.55799999999</v>
      </c>
      <c r="O45" s="117">
        <v>195378.05600000001</v>
      </c>
      <c r="P45" s="117">
        <v>199388.99899999998</v>
      </c>
      <c r="Q45" s="117">
        <v>201353.693</v>
      </c>
      <c r="R45" s="117">
        <v>197726.66600000003</v>
      </c>
      <c r="S45" s="117">
        <v>195852.24200000003</v>
      </c>
      <c r="T45" s="117">
        <v>195947.98800000001</v>
      </c>
      <c r="U45" s="118">
        <v>195471.245</v>
      </c>
      <c r="V45" s="118">
        <v>194715.28399999996</v>
      </c>
      <c r="W45" s="118">
        <v>196492.21700000006</v>
      </c>
      <c r="X45" s="118">
        <v>198323.96200000003</v>
      </c>
      <c r="Y45" s="117">
        <v>200895.87500000003</v>
      </c>
      <c r="Z45" s="117">
        <v>204145.25800000006</v>
      </c>
      <c r="AA45" s="117">
        <v>207134.02600000001</v>
      </c>
      <c r="AB45" s="117">
        <v>209438.75500000006</v>
      </c>
      <c r="AC45" s="118">
        <v>206611.68</v>
      </c>
      <c r="AD45" s="117">
        <v>209599.42849999995</v>
      </c>
      <c r="AE45" s="117">
        <v>214364.17975000004</v>
      </c>
      <c r="AF45" s="117" t="s">
        <v>16</v>
      </c>
    </row>
    <row r="46" spans="1:32" s="3" customFormat="1">
      <c r="A46" s="107" t="s">
        <v>134</v>
      </c>
      <c r="B46" s="105" t="s">
        <v>121</v>
      </c>
      <c r="C46" s="51" t="s">
        <v>16</v>
      </c>
      <c r="D46" s="51" t="s">
        <v>16</v>
      </c>
      <c r="E46" s="51" t="s">
        <v>16</v>
      </c>
      <c r="F46" s="51" t="s">
        <v>16</v>
      </c>
      <c r="G46" s="51" t="s">
        <v>16</v>
      </c>
      <c r="H46" s="51" t="s">
        <v>16</v>
      </c>
      <c r="I46" s="51" t="s">
        <v>16</v>
      </c>
      <c r="J46" s="51" t="s">
        <v>16</v>
      </c>
      <c r="K46" s="51" t="s">
        <v>16</v>
      </c>
      <c r="L46" s="51" t="s">
        <v>16</v>
      </c>
      <c r="M46" s="51" t="s">
        <v>16</v>
      </c>
      <c r="N46" s="51" t="s">
        <v>16</v>
      </c>
      <c r="O46" s="51" t="s">
        <v>16</v>
      </c>
      <c r="P46" s="51" t="s">
        <v>16</v>
      </c>
      <c r="Q46" s="51" t="s">
        <v>16</v>
      </c>
      <c r="R46" s="51" t="s">
        <v>16</v>
      </c>
      <c r="S46" s="51" t="s">
        <v>16</v>
      </c>
      <c r="T46" s="51" t="s">
        <v>16</v>
      </c>
      <c r="U46" s="54" t="s">
        <v>16</v>
      </c>
      <c r="V46" s="54" t="s">
        <v>16</v>
      </c>
      <c r="W46" s="54" t="s">
        <v>16</v>
      </c>
      <c r="X46" s="54" t="s">
        <v>16</v>
      </c>
      <c r="Y46" s="51" t="s">
        <v>16</v>
      </c>
      <c r="Z46" s="51" t="s">
        <v>16</v>
      </c>
      <c r="AA46" s="51" t="s">
        <v>16</v>
      </c>
      <c r="AB46" s="51" t="s">
        <v>16</v>
      </c>
      <c r="AC46" s="54" t="s">
        <v>16</v>
      </c>
      <c r="AD46" s="51" t="s">
        <v>16</v>
      </c>
      <c r="AE46" s="51" t="s">
        <v>16</v>
      </c>
      <c r="AF46" s="51" t="s">
        <v>16</v>
      </c>
    </row>
    <row r="47" spans="1:32" s="5" customFormat="1">
      <c r="A47" s="2"/>
      <c r="B47" s="105" t="s">
        <v>122</v>
      </c>
      <c r="C47" s="51" t="s">
        <v>16</v>
      </c>
      <c r="D47" s="51" t="s">
        <v>16</v>
      </c>
      <c r="E47" s="51" t="s">
        <v>16</v>
      </c>
      <c r="F47" s="51">
        <v>3518.569</v>
      </c>
      <c r="G47" s="51">
        <v>3503.9140000000002</v>
      </c>
      <c r="H47" s="51">
        <v>3318.145</v>
      </c>
      <c r="I47" s="51">
        <v>3239.1950000000002</v>
      </c>
      <c r="J47" s="51">
        <v>3214.74</v>
      </c>
      <c r="K47" s="51">
        <v>3222.1190000000001</v>
      </c>
      <c r="L47" s="51">
        <v>3317.39</v>
      </c>
      <c r="M47" s="51">
        <v>3403.395</v>
      </c>
      <c r="N47" s="51">
        <v>3495.268</v>
      </c>
      <c r="O47" s="51">
        <v>3612.0419999999999</v>
      </c>
      <c r="P47" s="51">
        <v>3726.7420000000002</v>
      </c>
      <c r="Q47" s="51">
        <v>3814.6469999999999</v>
      </c>
      <c r="R47" s="51">
        <v>3749.2950000000001</v>
      </c>
      <c r="S47" s="51">
        <v>3603.8850000000002</v>
      </c>
      <c r="T47" s="51">
        <v>3524.5520000000001</v>
      </c>
      <c r="U47" s="51">
        <v>3436.393</v>
      </c>
      <c r="V47" s="51">
        <v>3421.5770000000002</v>
      </c>
      <c r="W47" s="51">
        <v>3434.165</v>
      </c>
      <c r="X47" s="51">
        <v>3446.2139999999999</v>
      </c>
      <c r="Y47" s="51">
        <v>3463.3470000000002</v>
      </c>
      <c r="Z47" s="51">
        <v>3525.3519999999999</v>
      </c>
      <c r="AA47" s="51">
        <v>3521.64</v>
      </c>
      <c r="AB47" s="51">
        <v>3533.578</v>
      </c>
      <c r="AC47" s="54">
        <v>3451.7440000000001</v>
      </c>
      <c r="AD47" s="51">
        <v>3458.4090000000001</v>
      </c>
      <c r="AE47" s="51">
        <v>3446.6849999999999</v>
      </c>
      <c r="AF47" s="51">
        <v>3480.723</v>
      </c>
    </row>
    <row r="48" spans="1:32" s="5" customFormat="1">
      <c r="A48" s="2"/>
      <c r="B48" s="105" t="s">
        <v>123</v>
      </c>
      <c r="C48" s="51" t="s">
        <v>16</v>
      </c>
      <c r="D48" s="51" t="s">
        <v>16</v>
      </c>
      <c r="E48" s="51">
        <v>654910</v>
      </c>
      <c r="F48" s="51">
        <v>680650</v>
      </c>
      <c r="G48" s="51">
        <v>698200</v>
      </c>
      <c r="H48" s="51">
        <v>713940</v>
      </c>
      <c r="I48" s="51">
        <v>720850</v>
      </c>
      <c r="J48" s="51">
        <v>727970</v>
      </c>
      <c r="K48" s="51">
        <v>732800</v>
      </c>
      <c r="L48" s="51">
        <v>737360</v>
      </c>
      <c r="M48" s="51">
        <v>742640</v>
      </c>
      <c r="N48" s="51">
        <v>746470</v>
      </c>
      <c r="O48" s="51">
        <v>749780</v>
      </c>
      <c r="P48" s="51">
        <v>753210</v>
      </c>
      <c r="Q48" s="51">
        <v>755640</v>
      </c>
      <c r="R48" s="51">
        <v>758280</v>
      </c>
      <c r="S48" s="51">
        <v>761050</v>
      </c>
      <c r="T48" s="51">
        <v>761960</v>
      </c>
      <c r="U48" s="51">
        <v>762540</v>
      </c>
      <c r="V48" s="51">
        <v>763010</v>
      </c>
      <c r="W48" s="51">
        <v>763490</v>
      </c>
      <c r="X48" s="51">
        <v>763200</v>
      </c>
      <c r="Y48" s="51">
        <v>762450</v>
      </c>
      <c r="Z48" s="51">
        <v>760580</v>
      </c>
      <c r="AA48" s="51">
        <v>757820</v>
      </c>
      <c r="AB48" s="51">
        <v>754470</v>
      </c>
      <c r="AC48" s="54">
        <v>750640</v>
      </c>
      <c r="AD48" s="51">
        <v>746520</v>
      </c>
      <c r="AE48" s="51">
        <v>733510</v>
      </c>
      <c r="AF48" s="51" t="s">
        <v>16</v>
      </c>
    </row>
    <row r="49" spans="1:32" s="5" customFormat="1">
      <c r="A49" s="2"/>
      <c r="B49" s="105" t="s">
        <v>124</v>
      </c>
      <c r="C49" s="51" t="s">
        <v>16</v>
      </c>
      <c r="D49" s="51" t="s">
        <v>16</v>
      </c>
      <c r="E49" s="51" t="s">
        <v>16</v>
      </c>
      <c r="F49" s="51">
        <v>1557.1769999999999</v>
      </c>
      <c r="G49" s="51">
        <v>1556.0889999999999</v>
      </c>
      <c r="H49" s="51">
        <v>1552.1610000000001</v>
      </c>
      <c r="I49" s="51">
        <v>1549.241</v>
      </c>
      <c r="J49" s="51">
        <v>1537.616</v>
      </c>
      <c r="K49" s="51">
        <v>1548.7639999999999</v>
      </c>
      <c r="L49" s="51">
        <v>1585.5709999999999</v>
      </c>
      <c r="M49" s="51">
        <v>1597.5650000000001</v>
      </c>
      <c r="N49" s="51">
        <v>1612.28</v>
      </c>
      <c r="O49" s="51">
        <v>1661.877</v>
      </c>
      <c r="P49" s="51">
        <v>1712.883</v>
      </c>
      <c r="Q49" s="51">
        <v>1747.905</v>
      </c>
      <c r="R49" s="51">
        <v>1736.6579999999999</v>
      </c>
      <c r="S49" s="51">
        <v>1670.308</v>
      </c>
      <c r="T49" s="51">
        <v>1604.2840000000001</v>
      </c>
      <c r="U49" s="51">
        <v>1546.377</v>
      </c>
      <c r="V49" s="51">
        <v>1502.6079999999999</v>
      </c>
      <c r="W49" s="51">
        <v>1542.3320000000001</v>
      </c>
      <c r="X49" s="51">
        <v>1561.739</v>
      </c>
      <c r="Y49" s="51">
        <v>1565.518</v>
      </c>
      <c r="Z49" s="51">
        <v>1603.873</v>
      </c>
      <c r="AA49" s="51">
        <v>1645.348</v>
      </c>
      <c r="AB49" s="51">
        <v>1695.7739999999999</v>
      </c>
      <c r="AC49" s="54">
        <v>1675.5309999999999</v>
      </c>
      <c r="AD49" s="51">
        <v>1695.4915000000001</v>
      </c>
      <c r="AE49" s="51">
        <v>1735.0417500000001</v>
      </c>
      <c r="AF49" s="51">
        <v>1629.0791827163075</v>
      </c>
    </row>
    <row r="50" spans="1:32" s="5" customFormat="1">
      <c r="A50" s="2"/>
      <c r="B50" s="105" t="s">
        <v>125</v>
      </c>
      <c r="C50" s="51" t="s">
        <v>16</v>
      </c>
      <c r="D50" s="51" t="s">
        <v>16</v>
      </c>
      <c r="E50" s="51" t="s">
        <v>16</v>
      </c>
      <c r="F50" s="51">
        <v>11617.5</v>
      </c>
      <c r="G50" s="51">
        <v>11331.9</v>
      </c>
      <c r="H50" s="51">
        <v>10855.5</v>
      </c>
      <c r="I50" s="51">
        <v>10771.6</v>
      </c>
      <c r="J50" s="51">
        <v>10657.3</v>
      </c>
      <c r="K50" s="51">
        <v>9573.9</v>
      </c>
      <c r="L50" s="51">
        <v>9569.4</v>
      </c>
      <c r="M50" s="51">
        <v>9187.5</v>
      </c>
      <c r="N50" s="51">
        <v>9159.14</v>
      </c>
      <c r="O50" s="51">
        <v>9353.27</v>
      </c>
      <c r="P50" s="51">
        <v>9488.43</v>
      </c>
      <c r="Q50" s="51">
        <v>9359.1299999999992</v>
      </c>
      <c r="R50" s="51">
        <v>9017.1200000000008</v>
      </c>
      <c r="S50" s="51">
        <v>8725.0499999999993</v>
      </c>
      <c r="T50" s="51">
        <v>8522.69</v>
      </c>
      <c r="U50" s="51">
        <v>8645.2999999999993</v>
      </c>
      <c r="V50" s="51">
        <v>8569.4</v>
      </c>
      <c r="W50" s="51">
        <v>8634.6</v>
      </c>
      <c r="X50" s="51">
        <v>8525.7000000000007</v>
      </c>
      <c r="Y50" s="51">
        <v>8429.6</v>
      </c>
      <c r="Z50" s="51">
        <v>8631</v>
      </c>
      <c r="AA50" s="51">
        <v>8638.7999999999993</v>
      </c>
      <c r="AB50" s="51">
        <v>8649.5</v>
      </c>
      <c r="AC50" s="54">
        <v>8472.1</v>
      </c>
      <c r="AD50" s="51">
        <v>8535.7999999999993</v>
      </c>
      <c r="AE50" s="51">
        <v>8544.2000000000007</v>
      </c>
      <c r="AF50" s="51">
        <v>8471.1</v>
      </c>
    </row>
    <row r="51" spans="1:32" s="5" customFormat="1">
      <c r="A51" s="2"/>
      <c r="B51" s="105" t="s">
        <v>126</v>
      </c>
      <c r="C51" s="51" t="s">
        <v>16</v>
      </c>
      <c r="D51" s="51" t="s">
        <v>16</v>
      </c>
      <c r="E51" s="51" t="s">
        <v>16</v>
      </c>
      <c r="F51" s="51" t="s">
        <v>16</v>
      </c>
      <c r="G51" s="51" t="s">
        <v>16</v>
      </c>
      <c r="H51" s="51">
        <v>62945</v>
      </c>
      <c r="I51" s="51">
        <v>65070</v>
      </c>
      <c r="J51" s="51">
        <v>65123</v>
      </c>
      <c r="K51" s="51">
        <v>66659</v>
      </c>
      <c r="L51" s="51">
        <v>66339</v>
      </c>
      <c r="M51" s="51">
        <v>67319</v>
      </c>
      <c r="N51" s="51">
        <v>68339</v>
      </c>
      <c r="O51" s="51">
        <v>69169</v>
      </c>
      <c r="P51" s="51">
        <v>70770</v>
      </c>
      <c r="Q51" s="51">
        <v>71003</v>
      </c>
      <c r="R51" s="51">
        <v>69410</v>
      </c>
      <c r="S51" s="51">
        <v>69934</v>
      </c>
      <c r="T51" s="51">
        <v>70857</v>
      </c>
      <c r="U51" s="51">
        <v>71545</v>
      </c>
      <c r="V51" s="51">
        <v>71391</v>
      </c>
      <c r="W51" s="51">
        <v>71539</v>
      </c>
      <c r="X51" s="51">
        <v>72324</v>
      </c>
      <c r="Y51" s="51">
        <v>72393</v>
      </c>
      <c r="Z51" s="51">
        <v>72316</v>
      </c>
      <c r="AA51" s="51">
        <v>72532</v>
      </c>
      <c r="AB51" s="51">
        <v>71933</v>
      </c>
      <c r="AC51" s="54">
        <v>70601</v>
      </c>
      <c r="AD51" s="51" t="s">
        <v>16</v>
      </c>
      <c r="AE51" s="51" t="s">
        <v>16</v>
      </c>
      <c r="AF51" s="51" t="s">
        <v>16</v>
      </c>
    </row>
    <row r="52" spans="1:32" s="3" customFormat="1">
      <c r="A52" s="2"/>
      <c r="B52" s="105" t="s">
        <v>127</v>
      </c>
      <c r="C52" s="51" t="s">
        <v>16</v>
      </c>
      <c r="D52" s="51" t="s">
        <v>16</v>
      </c>
      <c r="E52" s="51">
        <v>1531.0000000000002</v>
      </c>
      <c r="F52" s="51">
        <v>1823.2</v>
      </c>
      <c r="G52" s="51">
        <v>2046.1</v>
      </c>
      <c r="H52" s="51">
        <v>2062.6</v>
      </c>
      <c r="I52" s="51">
        <v>2171.1</v>
      </c>
      <c r="J52" s="51">
        <v>2171</v>
      </c>
      <c r="K52" s="51">
        <v>2148.1</v>
      </c>
      <c r="L52" s="51">
        <v>2135.1999999999998</v>
      </c>
      <c r="M52" s="51">
        <v>2206.6</v>
      </c>
      <c r="N52" s="51">
        <v>2319.9</v>
      </c>
      <c r="O52" s="51">
        <v>2495.9</v>
      </c>
      <c r="P52" s="51">
        <v>2730.8</v>
      </c>
      <c r="Q52" s="51">
        <v>2952.2</v>
      </c>
      <c r="R52" s="51">
        <v>2989.7</v>
      </c>
      <c r="S52" s="51">
        <v>3105.6</v>
      </c>
      <c r="T52" s="51">
        <v>3228.2</v>
      </c>
      <c r="U52" s="51">
        <v>3357.4</v>
      </c>
      <c r="V52" s="51">
        <v>3493.6</v>
      </c>
      <c r="W52" s="51">
        <v>3623.6</v>
      </c>
      <c r="X52" s="51">
        <v>3656</v>
      </c>
      <c r="Y52" s="51">
        <v>3673.1</v>
      </c>
      <c r="Z52" s="51">
        <v>3669.4</v>
      </c>
      <c r="AA52" s="51">
        <v>3714.8</v>
      </c>
      <c r="AB52" s="51">
        <v>3784.3</v>
      </c>
      <c r="AC52" s="51">
        <v>3603.3</v>
      </c>
      <c r="AD52" s="51">
        <v>3643.5</v>
      </c>
      <c r="AE52" s="51">
        <v>3893.6</v>
      </c>
      <c r="AF52" s="51" t="s">
        <v>16</v>
      </c>
    </row>
    <row r="53" spans="1:32">
      <c r="B53" s="105" t="s">
        <v>128</v>
      </c>
      <c r="C53" s="51" t="s">
        <v>16</v>
      </c>
      <c r="D53" s="51" t="s">
        <v>16</v>
      </c>
      <c r="E53" s="51" t="s">
        <v>16</v>
      </c>
      <c r="F53" s="51">
        <v>8083.4485561447036</v>
      </c>
      <c r="G53" s="51">
        <v>9220.0155646354924</v>
      </c>
      <c r="H53" s="51">
        <v>10368.535545728244</v>
      </c>
      <c r="I53" s="51">
        <v>12107.457651429992</v>
      </c>
      <c r="J53" s="51">
        <v>12076.45904</v>
      </c>
      <c r="K53" s="51">
        <v>11965.041439999999</v>
      </c>
      <c r="L53" s="51">
        <v>11812.429749999999</v>
      </c>
      <c r="M53" s="51">
        <v>12043.8375</v>
      </c>
      <c r="N53" s="51">
        <v>12768.85871</v>
      </c>
      <c r="O53" s="51">
        <v>13418.80723</v>
      </c>
      <c r="P53" s="51">
        <v>13467.260829999999</v>
      </c>
      <c r="Q53" s="51">
        <v>14584.861037000001</v>
      </c>
      <c r="R53" s="51">
        <v>14193.824214</v>
      </c>
      <c r="S53" s="51">
        <v>13787.976154</v>
      </c>
      <c r="T53" s="51">
        <v>14070.050141</v>
      </c>
      <c r="U53" s="51">
        <v>14424.889214000001</v>
      </c>
      <c r="V53" s="51">
        <v>14865.627834999999</v>
      </c>
      <c r="W53" s="51">
        <v>15146.303543</v>
      </c>
      <c r="X53" s="51">
        <v>15740.732505</v>
      </c>
      <c r="Y53" s="51">
        <v>15780.441971</v>
      </c>
      <c r="Z53" s="51">
        <v>16168.663493</v>
      </c>
      <c r="AA53" s="51">
        <v>16393.524966000001</v>
      </c>
      <c r="AB53" s="51">
        <v>16349.854756000001</v>
      </c>
      <c r="AC53" s="51">
        <v>15061.297811</v>
      </c>
      <c r="AD53" s="51">
        <v>14690.76</v>
      </c>
      <c r="AE53" s="51">
        <v>15543.990587</v>
      </c>
      <c r="AF53" s="51">
        <v>16501.611812930485</v>
      </c>
    </row>
    <row r="54" spans="1:32">
      <c r="B54" s="105" t="s">
        <v>129</v>
      </c>
      <c r="C54" s="51" t="s">
        <v>16</v>
      </c>
      <c r="D54" s="51" t="s">
        <v>16</v>
      </c>
      <c r="E54" s="51">
        <v>8439</v>
      </c>
      <c r="F54" s="51">
        <v>9045</v>
      </c>
      <c r="G54" s="51">
        <v>9176</v>
      </c>
      <c r="H54" s="51">
        <v>9385</v>
      </c>
      <c r="I54" s="51">
        <v>9491</v>
      </c>
      <c r="J54" s="51">
        <v>9383</v>
      </c>
      <c r="K54" s="51">
        <v>9454</v>
      </c>
      <c r="L54" s="51">
        <v>9573</v>
      </c>
      <c r="M54" s="51">
        <v>9786</v>
      </c>
      <c r="N54" s="51">
        <v>9942</v>
      </c>
      <c r="O54" s="51">
        <v>10111</v>
      </c>
      <c r="P54" s="51">
        <v>10294</v>
      </c>
      <c r="Q54" s="51">
        <v>10403</v>
      </c>
      <c r="R54" s="51">
        <v>10279</v>
      </c>
      <c r="S54" s="51">
        <v>10493</v>
      </c>
      <c r="T54" s="51">
        <v>10709</v>
      </c>
      <c r="U54" s="51">
        <v>10860</v>
      </c>
      <c r="V54" s="51">
        <v>10967</v>
      </c>
      <c r="W54" s="51">
        <v>11079</v>
      </c>
      <c r="X54" s="51">
        <v>11198</v>
      </c>
      <c r="Y54" s="51">
        <v>11267</v>
      </c>
      <c r="Z54" s="51">
        <v>11352</v>
      </c>
      <c r="AA54" s="51">
        <v>11434</v>
      </c>
      <c r="AB54" s="51">
        <v>11500</v>
      </c>
      <c r="AC54" s="51">
        <v>11504</v>
      </c>
      <c r="AD54" s="51">
        <v>11447</v>
      </c>
      <c r="AE54" s="51">
        <v>11418</v>
      </c>
      <c r="AF54" s="51">
        <v>11528</v>
      </c>
    </row>
    <row r="55" spans="1:32">
      <c r="B55" s="116"/>
      <c r="C55" s="80"/>
      <c r="D55" s="80"/>
      <c r="E55" s="80"/>
    </row>
    <row r="56" spans="1:32">
      <c r="A56" s="80" t="s">
        <v>169</v>
      </c>
      <c r="B56" s="4"/>
    </row>
    <row r="57" spans="1:32">
      <c r="A57" s="80"/>
    </row>
  </sheetData>
  <hyperlinks>
    <hyperlink ref="E1" location="Innhold!A1" display="Innhold og tegnforklaring" xr:uid="{96B5EFFC-FB6E-4246-91F1-42D304DEFDC9}"/>
  </hyperlinks>
  <pageMargins left="0.15748031496062992" right="0.15748031496062992" top="0.98425196850393704" bottom="0.98425196850393704" header="0.51181102362204722" footer="0.51181102362204722"/>
  <pageSetup paperSize="9" scale="72" orientation="landscape" r:id="rId1"/>
  <headerFooter alignWithMargins="0"/>
  <colBreaks count="1" manualBreakCount="1">
    <brk id="16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L64"/>
  <sheetViews>
    <sheetView zoomScaleNormal="100" zoomScaleSheetLayoutView="90" workbookViewId="0">
      <selection activeCell="B46" sqref="B46"/>
    </sheetView>
  </sheetViews>
  <sheetFormatPr defaultColWidth="11.42578125" defaultRowHeight="12.75"/>
  <cols>
    <col min="1" max="1" width="7.140625" style="19" customWidth="1"/>
    <col min="2" max="2" width="15.7109375" style="19" customWidth="1"/>
    <col min="3" max="3" width="14.140625" style="34" customWidth="1"/>
    <col min="4" max="4" width="14.5703125" style="34" customWidth="1"/>
    <col min="5" max="5" width="15.140625" style="34" customWidth="1"/>
    <col min="6" max="6" width="12.42578125" style="34" customWidth="1"/>
    <col min="7" max="12" width="11.42578125" style="34"/>
    <col min="13" max="16384" width="11.42578125" style="19"/>
  </cols>
  <sheetData>
    <row r="1" spans="1:12">
      <c r="A1" s="69" t="s">
        <v>23</v>
      </c>
      <c r="C1" s="90" t="s">
        <v>24</v>
      </c>
    </row>
    <row r="2" spans="1:12" ht="18">
      <c r="A2" s="12" t="s">
        <v>25</v>
      </c>
    </row>
    <row r="3" spans="1:12" ht="15.75">
      <c r="A3" s="14" t="s">
        <v>26</v>
      </c>
    </row>
    <row r="5" spans="1:12" s="20" customFormat="1" ht="14.25">
      <c r="A5" s="61" t="s">
        <v>27</v>
      </c>
      <c r="B5" s="63" t="s">
        <v>28</v>
      </c>
      <c r="C5" s="33"/>
      <c r="D5" s="33"/>
      <c r="E5" s="33"/>
      <c r="F5" s="33"/>
      <c r="G5" s="34"/>
      <c r="H5" s="34"/>
      <c r="I5" s="34"/>
      <c r="J5" s="34"/>
      <c r="K5" s="34"/>
      <c r="L5" s="34"/>
    </row>
    <row r="6" spans="1:12" s="21" customFormat="1" ht="12.75" customHeight="1">
      <c r="A6" s="62">
        <v>1970</v>
      </c>
      <c r="B6" s="73">
        <v>7.4</v>
      </c>
      <c r="C6" s="73"/>
      <c r="D6" s="34"/>
      <c r="E6" s="34"/>
      <c r="F6" s="34"/>
      <c r="G6" s="34"/>
      <c r="H6" s="34"/>
      <c r="I6" s="34"/>
      <c r="J6" s="34"/>
      <c r="K6" s="34"/>
    </row>
    <row r="7" spans="1:12" s="21" customFormat="1" ht="12.75" customHeight="1">
      <c r="A7" s="62">
        <v>1971</v>
      </c>
      <c r="B7" s="73">
        <v>8.4</v>
      </c>
      <c r="C7" s="73"/>
      <c r="D7" s="34"/>
      <c r="E7" s="34"/>
      <c r="F7" s="34"/>
      <c r="G7" s="34"/>
      <c r="H7" s="34"/>
      <c r="I7" s="34"/>
      <c r="J7" s="34"/>
      <c r="K7" s="34"/>
    </row>
    <row r="8" spans="1:12" s="21" customFormat="1" ht="12.75" customHeight="1">
      <c r="A8" s="62">
        <v>1972</v>
      </c>
      <c r="B8" s="73">
        <v>9.1</v>
      </c>
      <c r="C8" s="73"/>
      <c r="D8" s="34"/>
      <c r="E8" s="34"/>
      <c r="F8" s="34"/>
      <c r="G8" s="34"/>
      <c r="H8" s="34"/>
      <c r="I8" s="34"/>
      <c r="J8" s="34"/>
      <c r="K8" s="34"/>
    </row>
    <row r="9" spans="1:12" ht="12.75" customHeight="1">
      <c r="A9" s="62">
        <v>1973</v>
      </c>
      <c r="B9" s="73">
        <v>10.199999999999999</v>
      </c>
      <c r="C9" s="73"/>
      <c r="L9" s="19"/>
    </row>
    <row r="10" spans="1:12" ht="12.75" customHeight="1">
      <c r="A10" s="62">
        <v>1974</v>
      </c>
      <c r="B10" s="73">
        <v>11.6</v>
      </c>
      <c r="C10" s="73"/>
      <c r="L10" s="19"/>
    </row>
    <row r="11" spans="1:12" ht="12.75" customHeight="1">
      <c r="A11" s="62">
        <v>1975</v>
      </c>
      <c r="B11" s="73">
        <v>13.2</v>
      </c>
      <c r="C11" s="73"/>
      <c r="L11" s="19"/>
    </row>
    <row r="12" spans="1:12" ht="12.75" customHeight="1">
      <c r="A12" s="62">
        <v>1976</v>
      </c>
      <c r="B12" s="73">
        <v>14.8</v>
      </c>
      <c r="C12" s="73"/>
      <c r="L12" s="19"/>
    </row>
    <row r="13" spans="1:12" ht="12.75" customHeight="1">
      <c r="A13" s="62">
        <v>1977</v>
      </c>
      <c r="B13" s="73">
        <v>16.3</v>
      </c>
      <c r="C13" s="73"/>
      <c r="L13" s="19"/>
    </row>
    <row r="14" spans="1:12" ht="12.75" customHeight="1">
      <c r="A14" s="62">
        <v>1978</v>
      </c>
      <c r="B14" s="73">
        <v>17.899999999999999</v>
      </c>
      <c r="C14" s="73"/>
      <c r="L14" s="19"/>
    </row>
    <row r="15" spans="1:12" ht="12.75" customHeight="1">
      <c r="A15" s="62">
        <v>1979</v>
      </c>
      <c r="B15" s="73">
        <v>18.8</v>
      </c>
      <c r="C15" s="73"/>
      <c r="L15" s="19"/>
    </row>
    <row r="16" spans="1:12" ht="12.75" customHeight="1">
      <c r="A16" s="62">
        <v>1980</v>
      </c>
      <c r="B16" s="73">
        <v>20.6</v>
      </c>
      <c r="C16" s="73"/>
      <c r="L16" s="19"/>
    </row>
    <row r="17" spans="1:12" ht="12.75" customHeight="1">
      <c r="A17" s="62">
        <v>1981</v>
      </c>
      <c r="B17" s="73">
        <v>22.8</v>
      </c>
      <c r="C17" s="73"/>
      <c r="L17" s="19"/>
    </row>
    <row r="18" spans="1:12" ht="12.75" customHeight="1">
      <c r="A18" s="62">
        <v>1982</v>
      </c>
      <c r="B18" s="73">
        <v>25.7</v>
      </c>
      <c r="C18" s="73"/>
      <c r="L18" s="19"/>
    </row>
    <row r="19" spans="1:12" ht="12.75" customHeight="1">
      <c r="A19" s="62">
        <v>1983</v>
      </c>
      <c r="B19" s="73">
        <v>27.5</v>
      </c>
      <c r="C19" s="73"/>
      <c r="L19" s="19"/>
    </row>
    <row r="20" spans="1:12" ht="12.75" customHeight="1">
      <c r="A20" s="62">
        <v>1984</v>
      </c>
      <c r="B20" s="73">
        <v>30</v>
      </c>
      <c r="C20" s="73"/>
      <c r="L20" s="19"/>
    </row>
    <row r="21" spans="1:12" ht="12.75" customHeight="1">
      <c r="A21" s="62">
        <v>1985</v>
      </c>
      <c r="B21" s="73">
        <v>32.4</v>
      </c>
      <c r="C21" s="73"/>
      <c r="L21" s="19"/>
    </row>
    <row r="22" spans="1:12" ht="12.75" customHeight="1">
      <c r="A22" s="62">
        <v>1986</v>
      </c>
      <c r="B22" s="73">
        <v>34.6</v>
      </c>
      <c r="C22" s="73"/>
      <c r="L22" s="19"/>
    </row>
    <row r="23" spans="1:12" ht="12.75" customHeight="1">
      <c r="A23" s="62">
        <v>1987</v>
      </c>
      <c r="B23" s="73">
        <v>37.700000000000003</v>
      </c>
      <c r="C23" s="73"/>
      <c r="L23" s="19"/>
    </row>
    <row r="24" spans="1:12" ht="12.75" customHeight="1">
      <c r="A24" s="62">
        <v>1988</v>
      </c>
      <c r="B24" s="73">
        <v>39.5</v>
      </c>
      <c r="C24" s="73"/>
      <c r="L24" s="19"/>
    </row>
    <row r="25" spans="1:12" ht="12.75" customHeight="1">
      <c r="A25" s="62">
        <v>1989</v>
      </c>
      <c r="B25" s="73">
        <v>41.2</v>
      </c>
      <c r="C25" s="73"/>
      <c r="L25" s="19"/>
    </row>
    <row r="26" spans="1:12" ht="12.75" customHeight="1">
      <c r="A26" s="62">
        <v>1990</v>
      </c>
      <c r="B26" s="73">
        <v>42.6</v>
      </c>
      <c r="C26" s="73"/>
      <c r="L26" s="19"/>
    </row>
    <row r="27" spans="1:12" ht="12.75" customHeight="1">
      <c r="A27" s="62">
        <v>1991</v>
      </c>
      <c r="B27" s="73">
        <v>44.4</v>
      </c>
      <c r="C27" s="73"/>
      <c r="L27" s="19"/>
    </row>
    <row r="28" spans="1:12" ht="12.75" customHeight="1">
      <c r="A28" s="62">
        <v>1992</v>
      </c>
      <c r="B28" s="73">
        <v>45.8</v>
      </c>
      <c r="C28" s="73"/>
      <c r="L28" s="19"/>
    </row>
    <row r="29" spans="1:12" ht="12.75" customHeight="1">
      <c r="A29" s="62">
        <v>1993</v>
      </c>
      <c r="B29" s="73">
        <v>46.6</v>
      </c>
      <c r="C29" s="73"/>
      <c r="L29" s="19"/>
    </row>
    <row r="30" spans="1:12" ht="12.75" customHeight="1">
      <c r="A30" s="62">
        <v>1994</v>
      </c>
      <c r="B30" s="73">
        <v>47.9</v>
      </c>
      <c r="C30" s="73"/>
      <c r="L30" s="19"/>
    </row>
    <row r="31" spans="1:12" ht="12.75" customHeight="1">
      <c r="A31" s="62">
        <v>1995</v>
      </c>
      <c r="B31" s="73">
        <v>49.5</v>
      </c>
      <c r="C31" s="73"/>
      <c r="L31" s="19"/>
    </row>
    <row r="32" spans="1:12" ht="12.75" customHeight="1">
      <c r="A32" s="62">
        <v>1996</v>
      </c>
      <c r="B32" s="73">
        <v>51.3</v>
      </c>
      <c r="C32" s="73"/>
      <c r="L32" s="19"/>
    </row>
    <row r="33" spans="1:12" ht="12.75" customHeight="1">
      <c r="A33" s="62">
        <v>1997</v>
      </c>
      <c r="B33" s="73">
        <v>53</v>
      </c>
      <c r="C33" s="73"/>
      <c r="L33" s="19"/>
    </row>
    <row r="34" spans="1:12" ht="12.75" customHeight="1">
      <c r="A34" s="62">
        <v>1998</v>
      </c>
      <c r="B34" s="73">
        <v>55.5</v>
      </c>
      <c r="C34" s="73"/>
      <c r="L34" s="19"/>
    </row>
    <row r="35" spans="1:12" ht="12.75" customHeight="1">
      <c r="A35" s="62">
        <v>1999</v>
      </c>
      <c r="B35" s="73">
        <v>56.7</v>
      </c>
      <c r="C35" s="73"/>
      <c r="L35" s="19"/>
    </row>
    <row r="36" spans="1:12" ht="12.75" customHeight="1">
      <c r="A36" s="62">
        <v>2000</v>
      </c>
      <c r="B36" s="73">
        <v>59.6</v>
      </c>
      <c r="C36" s="73"/>
      <c r="L36" s="19"/>
    </row>
    <row r="37" spans="1:12" s="20" customFormat="1" ht="12.75" customHeight="1">
      <c r="A37" s="62">
        <v>2001</v>
      </c>
      <c r="B37" s="73">
        <v>59.9</v>
      </c>
      <c r="C37" s="73"/>
      <c r="D37" s="34"/>
      <c r="E37" s="34"/>
      <c r="F37" s="34"/>
      <c r="G37" s="34"/>
      <c r="H37" s="34"/>
      <c r="I37" s="34"/>
      <c r="J37" s="34"/>
      <c r="K37" s="34"/>
    </row>
    <row r="38" spans="1:12" s="21" customFormat="1" ht="12.75" customHeight="1">
      <c r="A38" s="62">
        <v>2002</v>
      </c>
      <c r="B38" s="73">
        <v>60.7</v>
      </c>
      <c r="C38" s="73"/>
      <c r="D38" s="34"/>
      <c r="E38" s="34"/>
      <c r="F38" s="34"/>
      <c r="G38" s="34"/>
      <c r="H38" s="34"/>
      <c r="I38" s="34"/>
      <c r="J38" s="34"/>
      <c r="K38" s="34"/>
    </row>
    <row r="39" spans="1:12" s="21" customFormat="1" ht="12.75" customHeight="1">
      <c r="A39" s="62">
        <v>2003</v>
      </c>
      <c r="B39" s="73">
        <v>62.6</v>
      </c>
      <c r="C39" s="73"/>
      <c r="D39" s="34"/>
      <c r="E39" s="34"/>
      <c r="F39" s="34"/>
      <c r="G39" s="34"/>
      <c r="H39" s="34"/>
      <c r="I39" s="34"/>
      <c r="J39" s="34"/>
      <c r="K39" s="34"/>
    </row>
    <row r="40" spans="1:12" s="21" customFormat="1" ht="12.75" customHeight="1">
      <c r="A40" s="62">
        <v>2004</v>
      </c>
      <c r="B40" s="73">
        <v>63.9</v>
      </c>
      <c r="C40" s="73"/>
      <c r="D40" s="34"/>
      <c r="E40" s="34"/>
      <c r="F40" s="34"/>
      <c r="G40" s="34"/>
      <c r="H40" s="34"/>
      <c r="I40" s="34"/>
      <c r="J40" s="34"/>
      <c r="K40" s="34"/>
    </row>
    <row r="41" spans="1:12" ht="12.75" customHeight="1">
      <c r="A41" s="62">
        <v>2005</v>
      </c>
      <c r="B41" s="73">
        <v>65.2</v>
      </c>
      <c r="C41" s="73"/>
      <c r="L41" s="19"/>
    </row>
    <row r="42" spans="1:12" ht="12.75" customHeight="1">
      <c r="A42" s="62">
        <v>2006</v>
      </c>
      <c r="B42" s="73">
        <v>69.400000000000006</v>
      </c>
      <c r="C42" s="73"/>
      <c r="L42" s="19"/>
    </row>
    <row r="43" spans="1:12" ht="12.75" customHeight="1">
      <c r="A43" s="62">
        <v>2007</v>
      </c>
      <c r="B43" s="73">
        <v>74.7</v>
      </c>
      <c r="C43" s="73"/>
      <c r="L43" s="19"/>
    </row>
    <row r="44" spans="1:12" ht="12.75" customHeight="1">
      <c r="A44" s="62">
        <v>2008</v>
      </c>
      <c r="B44" s="73">
        <v>78.2</v>
      </c>
      <c r="C44" s="73"/>
      <c r="L44" s="19"/>
    </row>
    <row r="45" spans="1:12" ht="12.75" customHeight="1">
      <c r="A45" s="62">
        <v>2009</v>
      </c>
      <c r="B45" s="73">
        <v>81.8</v>
      </c>
      <c r="C45" s="73"/>
      <c r="L45" s="19"/>
    </row>
    <row r="46" spans="1:12" ht="12.75" customHeight="1">
      <c r="A46" s="62">
        <v>2010</v>
      </c>
      <c r="B46" s="73">
        <v>84.9</v>
      </c>
      <c r="C46" s="73"/>
      <c r="L46" s="19"/>
    </row>
    <row r="47" spans="1:12" ht="12.75" customHeight="1">
      <c r="A47" s="62">
        <v>2011</v>
      </c>
      <c r="B47" s="73">
        <v>88.6</v>
      </c>
      <c r="C47" s="73"/>
      <c r="L47" s="19"/>
    </row>
    <row r="48" spans="1:12" ht="12.75" customHeight="1">
      <c r="A48" s="62">
        <v>2012</v>
      </c>
      <c r="B48" s="73">
        <v>92</v>
      </c>
      <c r="C48" s="73"/>
      <c r="L48" s="19"/>
    </row>
    <row r="49" spans="1:12" ht="12.75" customHeight="1">
      <c r="A49" s="62">
        <v>2013</v>
      </c>
      <c r="B49" s="73">
        <v>95</v>
      </c>
      <c r="C49" s="73"/>
      <c r="L49" s="19"/>
    </row>
    <row r="50" spans="1:12" ht="12.75" customHeight="1">
      <c r="A50" s="62">
        <v>2014</v>
      </c>
      <c r="B50" s="73">
        <v>97.4</v>
      </c>
      <c r="C50" s="73"/>
      <c r="L50" s="19"/>
    </row>
    <row r="51" spans="1:12" ht="12.75" customHeight="1">
      <c r="A51" s="62">
        <v>2015</v>
      </c>
      <c r="B51" s="73">
        <v>100</v>
      </c>
      <c r="C51" s="73"/>
      <c r="L51" s="19"/>
    </row>
    <row r="52" spans="1:12" ht="12.75" customHeight="1">
      <c r="A52" s="62">
        <v>2016</v>
      </c>
      <c r="B52" s="73">
        <v>102.2</v>
      </c>
      <c r="C52" s="73"/>
      <c r="L52" s="19"/>
    </row>
    <row r="53" spans="1:12" ht="12.75" customHeight="1">
      <c r="A53" s="62">
        <v>2017</v>
      </c>
      <c r="B53" s="73">
        <v>104.1</v>
      </c>
      <c r="C53" s="73"/>
      <c r="L53" s="19"/>
    </row>
    <row r="54" spans="1:12" ht="12.75" customHeight="1">
      <c r="A54" s="62">
        <v>2018</v>
      </c>
      <c r="B54" s="73">
        <v>107.3</v>
      </c>
      <c r="C54" s="73"/>
      <c r="L54" s="19"/>
    </row>
    <row r="55" spans="1:12" ht="12.75" customHeight="1">
      <c r="A55" s="62">
        <v>2019</v>
      </c>
      <c r="B55" s="73">
        <v>110.4</v>
      </c>
      <c r="C55" s="73"/>
      <c r="L55" s="19"/>
    </row>
    <row r="56" spans="1:12" ht="12.75" customHeight="1">
      <c r="A56" s="62">
        <v>2020</v>
      </c>
      <c r="B56" s="73">
        <v>112.1</v>
      </c>
      <c r="C56" s="73"/>
      <c r="L56" s="19"/>
    </row>
    <row r="57" spans="1:12">
      <c r="A57" s="62">
        <v>2021</v>
      </c>
      <c r="B57" s="73">
        <v>114.3</v>
      </c>
      <c r="C57" s="73"/>
    </row>
    <row r="58" spans="1:12">
      <c r="A58" s="62" t="s">
        <v>29</v>
      </c>
      <c r="B58" s="73">
        <v>121.1</v>
      </c>
      <c r="C58" s="73"/>
    </row>
    <row r="59" spans="1:12">
      <c r="A59" s="62" t="s">
        <v>30</v>
      </c>
      <c r="B59" s="73">
        <v>128</v>
      </c>
      <c r="C59" s="73"/>
    </row>
    <row r="60" spans="1:12">
      <c r="B60" s="60"/>
    </row>
    <row r="61" spans="1:12" ht="13.5">
      <c r="A61" s="82" t="s">
        <v>31</v>
      </c>
      <c r="B61" s="6"/>
    </row>
    <row r="62" spans="1:12">
      <c r="A62" s="83" t="s">
        <v>32</v>
      </c>
      <c r="B62" s="6"/>
    </row>
    <row r="64" spans="1:12">
      <c r="A64" s="81" t="s">
        <v>33</v>
      </c>
    </row>
  </sheetData>
  <hyperlinks>
    <hyperlink ref="C1" location="Innhold!A1" display="Innhold og tegnforklaring" xr:uid="{0BCE071F-C8D6-4EB5-857B-7A4EF80FC089}"/>
  </hyperlinks>
  <pageMargins left="0.16" right="0.16" top="0.984251969" bottom="0.43" header="0.5" footer="0.5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B70"/>
  <sheetViews>
    <sheetView showGridLines="0" topLeftCell="A6" zoomScaleNormal="100" zoomScaleSheetLayoutView="100" workbookViewId="0">
      <selection activeCell="B19" sqref="B19"/>
    </sheetView>
  </sheetViews>
  <sheetFormatPr defaultColWidth="11.42578125" defaultRowHeight="12.75"/>
  <cols>
    <col min="1" max="1" width="11.42578125" style="19" customWidth="1"/>
    <col min="2" max="2" width="14.7109375" style="64" customWidth="1"/>
    <col min="3" max="16384" width="11.42578125" style="19"/>
  </cols>
  <sheetData>
    <row r="1" spans="1:2">
      <c r="A1" s="69" t="s">
        <v>23</v>
      </c>
    </row>
    <row r="2" spans="1:2" ht="18">
      <c r="A2" s="1" t="s">
        <v>34</v>
      </c>
    </row>
    <row r="3" spans="1:2" s="20" customFormat="1" ht="15.75" customHeight="1">
      <c r="A3" s="14" t="s">
        <v>35</v>
      </c>
      <c r="B3" s="65"/>
    </row>
    <row r="4" spans="1:2" s="20" customFormat="1" ht="15.75" customHeight="1">
      <c r="A4" s="14" t="s">
        <v>36</v>
      </c>
      <c r="B4" s="65"/>
    </row>
    <row r="6" spans="1:2" s="20" customFormat="1" ht="18" customHeight="1">
      <c r="A6" s="9" t="s">
        <v>27</v>
      </c>
      <c r="B6" s="8" t="s">
        <v>37</v>
      </c>
    </row>
    <row r="7" spans="1:2">
      <c r="A7" s="10">
        <v>1970</v>
      </c>
      <c r="B7" s="66">
        <v>91.53</v>
      </c>
    </row>
    <row r="8" spans="1:2">
      <c r="A8" s="10">
        <v>1971</v>
      </c>
      <c r="B8" s="66">
        <v>102.89700000000001</v>
      </c>
    </row>
    <row r="9" spans="1:2">
      <c r="A9" s="10">
        <v>1972</v>
      </c>
      <c r="B9" s="66">
        <v>114.36199999999999</v>
      </c>
    </row>
    <row r="10" spans="1:2">
      <c r="A10" s="10">
        <v>1973</v>
      </c>
      <c r="B10" s="66">
        <v>129.928</v>
      </c>
    </row>
    <row r="11" spans="1:2">
      <c r="A11" s="10">
        <v>1974</v>
      </c>
      <c r="B11" s="66">
        <v>150.37899999999999</v>
      </c>
    </row>
    <row r="12" spans="1:2">
      <c r="A12" s="10">
        <v>1975</v>
      </c>
      <c r="B12" s="66">
        <v>171.84899999999999</v>
      </c>
    </row>
    <row r="13" spans="1:2">
      <c r="A13" s="10">
        <v>1976</v>
      </c>
      <c r="B13" s="66">
        <v>196.119</v>
      </c>
    </row>
    <row r="14" spans="1:2">
      <c r="A14" s="10">
        <v>1977</v>
      </c>
      <c r="B14" s="66">
        <v>220.96799999999999</v>
      </c>
    </row>
    <row r="15" spans="1:2">
      <c r="A15" s="10">
        <v>1978</v>
      </c>
      <c r="B15" s="66">
        <v>243.887</v>
      </c>
    </row>
    <row r="16" spans="1:2">
      <c r="A16" s="10">
        <v>1979</v>
      </c>
      <c r="B16" s="66">
        <v>269.06700000000001</v>
      </c>
    </row>
    <row r="17" spans="1:2">
      <c r="A17" s="10">
        <v>1980</v>
      </c>
      <c r="B17" s="66">
        <v>318.279</v>
      </c>
    </row>
    <row r="18" spans="1:2">
      <c r="A18" s="10">
        <v>1981</v>
      </c>
      <c r="B18" s="66">
        <v>365.01299999999998</v>
      </c>
    </row>
    <row r="19" spans="1:2">
      <c r="A19" s="10">
        <v>1982</v>
      </c>
      <c r="B19" s="66">
        <v>404.32499999999999</v>
      </c>
    </row>
    <row r="20" spans="1:2">
      <c r="A20" s="10">
        <v>1983</v>
      </c>
      <c r="B20" s="66">
        <v>449.65699999999998</v>
      </c>
    </row>
    <row r="21" spans="1:2">
      <c r="A21" s="10">
        <v>1984</v>
      </c>
      <c r="B21" s="66">
        <v>506.48599999999999</v>
      </c>
    </row>
    <row r="22" spans="1:2">
      <c r="A22" s="10">
        <v>1985</v>
      </c>
      <c r="B22" s="66">
        <v>562.40200000000004</v>
      </c>
    </row>
    <row r="23" spans="1:2">
      <c r="A23" s="10">
        <v>1986</v>
      </c>
      <c r="B23" s="66">
        <v>581.91200000000003</v>
      </c>
    </row>
    <row r="24" spans="1:2">
      <c r="A24" s="10">
        <v>1987</v>
      </c>
      <c r="B24" s="66">
        <v>634.87400000000002</v>
      </c>
    </row>
    <row r="25" spans="1:2">
      <c r="A25" s="10">
        <v>1988</v>
      </c>
      <c r="B25" s="66">
        <v>664.08399999999995</v>
      </c>
    </row>
    <row r="26" spans="1:2">
      <c r="A26" s="10">
        <v>1989</v>
      </c>
      <c r="B26" s="66">
        <v>708.63599999999997</v>
      </c>
    </row>
    <row r="27" spans="1:2">
      <c r="A27" s="10">
        <v>1990</v>
      </c>
      <c r="B27" s="66">
        <v>749.86099999999999</v>
      </c>
    </row>
    <row r="28" spans="1:2">
      <c r="A28" s="10">
        <v>1991</v>
      </c>
      <c r="B28" s="66">
        <v>790.08699999999999</v>
      </c>
    </row>
    <row r="29" spans="1:2">
      <c r="A29" s="10">
        <v>1992</v>
      </c>
      <c r="B29" s="66">
        <v>813.09299999999996</v>
      </c>
    </row>
    <row r="30" spans="1:2">
      <c r="A30" s="10">
        <v>1993</v>
      </c>
      <c r="B30" s="66">
        <v>855.40099999999995</v>
      </c>
    </row>
    <row r="31" spans="1:2">
      <c r="A31" s="10">
        <v>1994</v>
      </c>
      <c r="B31" s="66">
        <v>897.24199999999996</v>
      </c>
    </row>
    <row r="32" spans="1:2">
      <c r="A32" s="10">
        <v>1995</v>
      </c>
      <c r="B32" s="66">
        <v>963.13800000000003</v>
      </c>
    </row>
    <row r="33" spans="1:2">
      <c r="A33" s="10">
        <v>1996</v>
      </c>
      <c r="B33" s="66">
        <v>1054.672</v>
      </c>
    </row>
    <row r="34" spans="1:2">
      <c r="A34" s="10">
        <v>1997</v>
      </c>
      <c r="B34" s="66">
        <v>1141.3399999999999</v>
      </c>
    </row>
    <row r="35" spans="1:2">
      <c r="A35" s="10">
        <v>1998</v>
      </c>
      <c r="B35" s="66">
        <v>1163.683</v>
      </c>
    </row>
    <row r="36" spans="1:2">
      <c r="A36" s="11">
        <v>1999</v>
      </c>
      <c r="B36" s="66">
        <v>1266.463</v>
      </c>
    </row>
    <row r="37" spans="1:2">
      <c r="A37" s="11">
        <v>2000</v>
      </c>
      <c r="B37" s="66">
        <v>1509.1320000000001</v>
      </c>
    </row>
    <row r="38" spans="1:2">
      <c r="A38" s="11">
        <v>2001</v>
      </c>
      <c r="B38" s="66">
        <v>1566.7080000000001</v>
      </c>
    </row>
    <row r="39" spans="1:2">
      <c r="A39" s="11">
        <v>2002</v>
      </c>
      <c r="B39" s="66">
        <v>1564.145</v>
      </c>
    </row>
    <row r="40" spans="1:2">
      <c r="A40" s="11">
        <v>2003</v>
      </c>
      <c r="B40" s="66">
        <v>1624.095</v>
      </c>
    </row>
    <row r="41" spans="1:2">
      <c r="A41" s="11">
        <v>2004</v>
      </c>
      <c r="B41" s="66">
        <v>1788.123</v>
      </c>
    </row>
    <row r="42" spans="1:2">
      <c r="A42" s="11">
        <v>2005</v>
      </c>
      <c r="B42" s="66">
        <v>1997.037</v>
      </c>
    </row>
    <row r="43" spans="1:2">
      <c r="A43" s="11">
        <v>2006</v>
      </c>
      <c r="B43" s="66">
        <v>2224.8710000000001</v>
      </c>
    </row>
    <row r="44" spans="1:2">
      <c r="A44" s="11">
        <v>2007</v>
      </c>
      <c r="B44" s="66">
        <v>2360.174</v>
      </c>
    </row>
    <row r="45" spans="1:2">
      <c r="A45" s="11">
        <v>2008</v>
      </c>
      <c r="B45" s="66">
        <v>2622.1350000000002</v>
      </c>
    </row>
    <row r="46" spans="1:2">
      <c r="A46" s="11">
        <v>2009</v>
      </c>
      <c r="B46" s="66">
        <v>2439.712</v>
      </c>
    </row>
    <row r="47" spans="1:2">
      <c r="A47" s="11">
        <v>2010</v>
      </c>
      <c r="B47" s="66">
        <v>2605.3510000000001</v>
      </c>
    </row>
    <row r="48" spans="1:2">
      <c r="A48" s="11">
        <v>2011</v>
      </c>
      <c r="B48" s="66">
        <v>2809.9290000000001</v>
      </c>
    </row>
    <row r="49" spans="1:2">
      <c r="A49" s="11">
        <v>2012</v>
      </c>
      <c r="B49" s="66">
        <v>2983.0819999999999</v>
      </c>
    </row>
    <row r="50" spans="1:2">
      <c r="A50" s="11">
        <v>2013</v>
      </c>
      <c r="B50" s="66">
        <v>3090.335</v>
      </c>
    </row>
    <row r="51" spans="1:2">
      <c r="A51" s="11">
        <v>2014</v>
      </c>
      <c r="B51" s="66">
        <v>3161.7759999999998</v>
      </c>
    </row>
    <row r="52" spans="1:2">
      <c r="A52" s="11">
        <v>2015</v>
      </c>
      <c r="B52" s="66">
        <v>3130.183</v>
      </c>
    </row>
    <row r="53" spans="1:2">
      <c r="A53" s="11">
        <v>2016</v>
      </c>
      <c r="B53" s="66">
        <v>3116.0349999999999</v>
      </c>
    </row>
    <row r="54" spans="1:2">
      <c r="A54" s="11">
        <v>2017</v>
      </c>
      <c r="B54" s="66">
        <v>3323.1030000000001</v>
      </c>
    </row>
    <row r="55" spans="1:2">
      <c r="A55" s="11">
        <v>2018</v>
      </c>
      <c r="B55" s="66">
        <v>3576.5810000000001</v>
      </c>
    </row>
    <row r="56" spans="1:2">
      <c r="A56" s="11">
        <v>2019</v>
      </c>
      <c r="B56" s="66">
        <v>3596.9369999999999</v>
      </c>
    </row>
    <row r="57" spans="1:2">
      <c r="A57" s="11" t="s">
        <v>38</v>
      </c>
      <c r="B57" s="66">
        <v>3461.5749999999998</v>
      </c>
    </row>
    <row r="58" spans="1:2">
      <c r="A58" s="11" t="s">
        <v>39</v>
      </c>
      <c r="B58" s="66">
        <v>4323.8999999999996</v>
      </c>
    </row>
    <row r="59" spans="1:2">
      <c r="A59" s="11" t="s">
        <v>29</v>
      </c>
      <c r="B59" s="66">
        <v>5708.2</v>
      </c>
    </row>
    <row r="60" spans="1:2">
      <c r="A60" s="11" t="s">
        <v>30</v>
      </c>
      <c r="B60" s="66">
        <v>5126.2</v>
      </c>
    </row>
    <row r="61" spans="1:2">
      <c r="A61" s="13"/>
      <c r="B61" s="37"/>
    </row>
    <row r="62" spans="1:2" ht="15" customHeight="1">
      <c r="A62" s="4" t="s">
        <v>40</v>
      </c>
    </row>
    <row r="63" spans="1:2">
      <c r="A63" s="7" t="s">
        <v>41</v>
      </c>
      <c r="B63" s="7"/>
    </row>
    <row r="64" spans="1:2">
      <c r="A64" s="6" t="s">
        <v>42</v>
      </c>
      <c r="B64" s="67"/>
    </row>
    <row r="65" spans="1:2">
      <c r="A65" s="32" t="s">
        <v>43</v>
      </c>
      <c r="B65" s="68"/>
    </row>
    <row r="66" spans="1:2">
      <c r="A66" s="6" t="s">
        <v>32</v>
      </c>
      <c r="B66" s="67"/>
    </row>
    <row r="67" spans="1:2">
      <c r="A67" s="22"/>
      <c r="B67" s="67"/>
    </row>
    <row r="69" spans="1:2">
      <c r="A69" s="4"/>
    </row>
    <row r="70" spans="1:2">
      <c r="A70" s="19" t="s">
        <v>44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A5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C9D99-676A-4140-BC32-F9ADC7D29A16}">
  <sheetPr>
    <tabColor theme="6"/>
  </sheetPr>
  <dimension ref="A1:G20"/>
  <sheetViews>
    <sheetView showGridLines="0" workbookViewId="0">
      <selection activeCell="D31" sqref="D31"/>
    </sheetView>
  </sheetViews>
  <sheetFormatPr defaultColWidth="11.42578125" defaultRowHeight="12.75"/>
  <cols>
    <col min="1" max="1" width="19.85546875" customWidth="1"/>
  </cols>
  <sheetData>
    <row r="1" spans="1:7">
      <c r="A1" s="69" t="s">
        <v>23</v>
      </c>
      <c r="B1" s="2"/>
      <c r="C1" s="90" t="s">
        <v>24</v>
      </c>
      <c r="D1" s="2"/>
    </row>
    <row r="2" spans="1:7" ht="18">
      <c r="A2" s="1" t="s">
        <v>45</v>
      </c>
      <c r="B2" s="2"/>
      <c r="C2" s="2"/>
      <c r="D2" s="2"/>
    </row>
    <row r="3" spans="1:7" ht="18.75">
      <c r="A3" s="14" t="s">
        <v>46</v>
      </c>
      <c r="B3" s="3"/>
      <c r="C3" s="3"/>
      <c r="D3" s="3"/>
    </row>
    <row r="4" spans="1:7" ht="15.75">
      <c r="A4" s="14"/>
      <c r="B4" s="3"/>
      <c r="C4" s="3"/>
      <c r="D4" s="3"/>
    </row>
    <row r="5" spans="1:7" ht="15.75">
      <c r="A5" s="14"/>
      <c r="B5" s="3"/>
      <c r="C5" s="3"/>
      <c r="D5" s="3"/>
    </row>
    <row r="6" spans="1:7" ht="14.25">
      <c r="A6" s="96"/>
      <c r="B6" s="43" t="s">
        <v>47</v>
      </c>
      <c r="C6" s="42" t="s">
        <v>48</v>
      </c>
      <c r="D6" s="43" t="s">
        <v>38</v>
      </c>
      <c r="E6" s="42" t="s">
        <v>49</v>
      </c>
      <c r="F6" s="84" t="s">
        <v>50</v>
      </c>
      <c r="G6" s="42">
        <v>2023</v>
      </c>
    </row>
    <row r="7" spans="1:7" ht="15">
      <c r="A7" s="97" t="s">
        <v>51</v>
      </c>
      <c r="B7" s="99">
        <v>1213729</v>
      </c>
      <c r="C7" s="99">
        <v>1227305</v>
      </c>
      <c r="D7" s="99">
        <v>1241165</v>
      </c>
      <c r="E7" s="99">
        <v>1252384</v>
      </c>
      <c r="F7" s="119">
        <v>1269230</v>
      </c>
      <c r="G7" s="99">
        <v>1292241</v>
      </c>
    </row>
    <row r="8" spans="1:7" ht="15">
      <c r="A8" s="98" t="s">
        <v>52</v>
      </c>
      <c r="B8" s="100">
        <v>673469</v>
      </c>
      <c r="C8" s="100">
        <v>681071</v>
      </c>
      <c r="D8" s="100">
        <v>693494</v>
      </c>
      <c r="E8" s="100">
        <v>697010</v>
      </c>
      <c r="F8" s="39">
        <v>699827</v>
      </c>
      <c r="G8" s="100">
        <v>709037</v>
      </c>
    </row>
    <row r="9" spans="1:7" ht="15">
      <c r="A9" s="98" t="s">
        <v>53</v>
      </c>
      <c r="B9" s="100">
        <v>370994</v>
      </c>
      <c r="C9" s="100">
        <v>371054</v>
      </c>
      <c r="D9" s="100">
        <v>371385</v>
      </c>
      <c r="E9" s="100">
        <v>370603</v>
      </c>
      <c r="F9" s="39">
        <v>371253</v>
      </c>
      <c r="G9" s="100">
        <v>373628</v>
      </c>
    </row>
    <row r="10" spans="1:7" ht="15">
      <c r="A10" s="98" t="s">
        <v>54</v>
      </c>
      <c r="B10" s="100">
        <v>415777</v>
      </c>
      <c r="C10" s="100">
        <v>417711</v>
      </c>
      <c r="D10" s="100">
        <v>419396</v>
      </c>
      <c r="E10" s="100">
        <v>421882</v>
      </c>
      <c r="F10" s="39">
        <v>424832</v>
      </c>
      <c r="G10" s="100">
        <v>429101</v>
      </c>
    </row>
    <row r="11" spans="1:7" ht="15">
      <c r="A11" s="98" t="s">
        <v>55</v>
      </c>
      <c r="B11" s="100">
        <v>303754</v>
      </c>
      <c r="C11" s="100">
        <v>305244</v>
      </c>
      <c r="D11" s="100">
        <v>307231</v>
      </c>
      <c r="E11" s="100">
        <v>308843</v>
      </c>
      <c r="F11" s="39">
        <v>311134</v>
      </c>
      <c r="G11" s="100">
        <v>316051</v>
      </c>
    </row>
    <row r="12" spans="1:7" ht="15">
      <c r="A12" s="98" t="s">
        <v>56</v>
      </c>
      <c r="B12" s="100">
        <v>473526</v>
      </c>
      <c r="C12" s="100">
        <v>475654</v>
      </c>
      <c r="D12" s="100">
        <v>479892</v>
      </c>
      <c r="E12" s="100">
        <v>482645</v>
      </c>
      <c r="F12" s="39">
        <v>485797</v>
      </c>
      <c r="G12" s="100">
        <v>492350</v>
      </c>
    </row>
    <row r="13" spans="1:7" ht="15">
      <c r="A13" s="98" t="s">
        <v>57</v>
      </c>
      <c r="B13" s="100">
        <v>631594</v>
      </c>
      <c r="C13" s="100">
        <v>633117</v>
      </c>
      <c r="D13" s="100">
        <v>636531</v>
      </c>
      <c r="E13" s="100">
        <v>638821</v>
      </c>
      <c r="F13" s="39">
        <v>641292</v>
      </c>
      <c r="G13" s="100">
        <v>646205</v>
      </c>
    </row>
    <row r="14" spans="1:7" ht="15">
      <c r="A14" s="98" t="s">
        <v>58</v>
      </c>
      <c r="B14" s="100">
        <v>264421</v>
      </c>
      <c r="C14" s="100">
        <v>264970</v>
      </c>
      <c r="D14" s="100">
        <v>265238</v>
      </c>
      <c r="E14" s="100">
        <v>265544</v>
      </c>
      <c r="F14" s="39">
        <v>265848</v>
      </c>
      <c r="G14" s="100">
        <v>268365</v>
      </c>
    </row>
    <row r="15" spans="1:7" ht="15">
      <c r="A15" s="98" t="s">
        <v>59</v>
      </c>
      <c r="B15" s="100">
        <v>462354</v>
      </c>
      <c r="C15" s="100">
        <v>465634</v>
      </c>
      <c r="D15" s="100">
        <v>468702</v>
      </c>
      <c r="E15" s="100">
        <v>471124</v>
      </c>
      <c r="F15" s="39">
        <v>474131</v>
      </c>
      <c r="G15" s="100">
        <v>478470</v>
      </c>
    </row>
    <row r="16" spans="1:7" ht="15">
      <c r="A16" s="98" t="s">
        <v>60</v>
      </c>
      <c r="B16" s="100">
        <v>242076</v>
      </c>
      <c r="C16" s="100">
        <v>242126</v>
      </c>
      <c r="D16" s="100">
        <v>241235</v>
      </c>
      <c r="E16" s="100">
        <v>240345</v>
      </c>
      <c r="F16" s="39">
        <v>240190</v>
      </c>
      <c r="G16" s="100">
        <v>241084</v>
      </c>
    </row>
    <row r="17" spans="1:7" ht="15">
      <c r="A17" s="98" t="s">
        <v>61</v>
      </c>
      <c r="B17" s="100">
        <v>243925</v>
      </c>
      <c r="C17" s="100">
        <v>244326</v>
      </c>
      <c r="D17" s="100">
        <v>243311</v>
      </c>
      <c r="E17" s="100">
        <v>242168</v>
      </c>
      <c r="F17" s="39">
        <v>241736</v>
      </c>
      <c r="G17" s="100">
        <v>242452</v>
      </c>
    </row>
    <row r="20" spans="1:7" ht="17.25">
      <c r="A20" s="101" t="s">
        <v>62</v>
      </c>
    </row>
  </sheetData>
  <phoneticPr fontId="32" type="noConversion"/>
  <hyperlinks>
    <hyperlink ref="C1" location="Innhold!A1" display="Innhold og tegnforklaring" xr:uid="{B4F197E8-0586-45FA-B9A3-9FE842D445AA}"/>
  </hyperlinks>
  <pageMargins left="0.7" right="0.7" top="0.75" bottom="0.75" header="0.3" footer="0.3"/>
  <ignoredErrors>
    <ignoredError sqref="B6:F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  <pageSetUpPr fitToPage="1"/>
  </sheetPr>
  <dimension ref="A1:K52"/>
  <sheetViews>
    <sheetView showGridLines="0" zoomScaleNormal="100" zoomScaleSheetLayoutView="110" workbookViewId="0">
      <selection activeCell="A2" sqref="A2"/>
    </sheetView>
  </sheetViews>
  <sheetFormatPr defaultColWidth="11.42578125" defaultRowHeight="12.75"/>
  <cols>
    <col min="1" max="1" width="11.42578125" style="2"/>
    <col min="2" max="3" width="20.5703125" style="2" customWidth="1"/>
    <col min="4" max="4" width="12.85546875" style="2" bestFit="1" customWidth="1"/>
    <col min="5" max="16384" width="11.42578125" style="2"/>
  </cols>
  <sheetData>
    <row r="1" spans="1:6">
      <c r="A1" s="69" t="s">
        <v>23</v>
      </c>
      <c r="C1" s="90" t="s">
        <v>24</v>
      </c>
    </row>
    <row r="2" spans="1:6" ht="18">
      <c r="A2" s="1" t="s">
        <v>63</v>
      </c>
    </row>
    <row r="3" spans="1:6" ht="15.75">
      <c r="A3" s="14" t="s">
        <v>64</v>
      </c>
    </row>
    <row r="4" spans="1:6">
      <c r="E4" s="36"/>
      <c r="F4"/>
    </row>
    <row r="5" spans="1:6" s="3" customFormat="1" ht="14.25">
      <c r="A5" s="9" t="s">
        <v>27</v>
      </c>
      <c r="B5" s="8" t="s">
        <v>65</v>
      </c>
      <c r="C5" s="8" t="s">
        <v>66</v>
      </c>
      <c r="E5" s="38"/>
      <c r="F5" s="38"/>
    </row>
    <row r="6" spans="1:6">
      <c r="A6" s="10">
        <v>1970</v>
      </c>
      <c r="B6" s="70">
        <v>3866468</v>
      </c>
      <c r="C6" s="71">
        <v>3877386</v>
      </c>
      <c r="D6" s="15"/>
      <c r="E6" s="39"/>
      <c r="F6"/>
    </row>
    <row r="7" spans="1:6">
      <c r="A7" s="10">
        <v>1972</v>
      </c>
      <c r="B7" s="70">
        <v>3917773</v>
      </c>
      <c r="C7" s="71">
        <v>3933004</v>
      </c>
      <c r="D7" s="15"/>
      <c r="E7" s="39"/>
      <c r="F7"/>
    </row>
    <row r="8" spans="1:6">
      <c r="A8" s="10">
        <v>1974</v>
      </c>
      <c r="B8" s="70">
        <v>3972990</v>
      </c>
      <c r="C8" s="71">
        <v>3985258</v>
      </c>
      <c r="D8" s="15"/>
      <c r="E8" s="39"/>
      <c r="F8"/>
    </row>
    <row r="9" spans="1:6">
      <c r="A9" s="10">
        <v>1977</v>
      </c>
      <c r="B9" s="70">
        <v>4035202</v>
      </c>
      <c r="C9" s="71">
        <v>4043205</v>
      </c>
      <c r="D9" s="15"/>
      <c r="E9" s="39"/>
      <c r="F9"/>
    </row>
    <row r="10" spans="1:6">
      <c r="A10" s="10">
        <v>1979</v>
      </c>
      <c r="B10" s="70">
        <v>4066134</v>
      </c>
      <c r="C10" s="71">
        <v>4072517</v>
      </c>
      <c r="D10" s="15"/>
      <c r="E10" s="39"/>
      <c r="F10"/>
    </row>
    <row r="11" spans="1:6">
      <c r="A11" s="10">
        <v>1981</v>
      </c>
      <c r="B11" s="70">
        <v>4092340</v>
      </c>
      <c r="C11" s="71">
        <v>4099702</v>
      </c>
      <c r="D11" s="15"/>
      <c r="E11" s="39"/>
      <c r="F11"/>
    </row>
    <row r="12" spans="1:6">
      <c r="A12" s="10">
        <v>1983</v>
      </c>
      <c r="B12" s="70">
        <v>4122511</v>
      </c>
      <c r="C12" s="71">
        <v>4128432</v>
      </c>
      <c r="D12" s="15"/>
      <c r="E12" s="39"/>
      <c r="F12"/>
    </row>
    <row r="13" spans="1:6">
      <c r="A13" s="10">
        <v>1985</v>
      </c>
      <c r="B13" s="70">
        <v>4145845</v>
      </c>
      <c r="C13" s="71">
        <v>4152516</v>
      </c>
      <c r="D13" s="15"/>
      <c r="E13" s="39"/>
      <c r="F13"/>
    </row>
    <row r="14" spans="1:6">
      <c r="A14" s="10">
        <v>1987</v>
      </c>
      <c r="B14" s="70">
        <v>4175521</v>
      </c>
      <c r="C14" s="71">
        <v>4186905</v>
      </c>
      <c r="D14" s="15"/>
      <c r="E14" s="39"/>
      <c r="F14"/>
    </row>
    <row r="15" spans="1:6">
      <c r="A15" s="10">
        <v>1989</v>
      </c>
      <c r="B15" s="70">
        <v>4220686</v>
      </c>
      <c r="C15" s="71">
        <v>4226901</v>
      </c>
      <c r="D15" s="15"/>
      <c r="E15" s="39"/>
      <c r="F15"/>
    </row>
    <row r="16" spans="1:6">
      <c r="A16" s="10">
        <v>1991</v>
      </c>
      <c r="B16" s="70">
        <v>4249830</v>
      </c>
      <c r="C16" s="71">
        <v>4261732</v>
      </c>
      <c r="D16" s="15"/>
      <c r="E16" s="39"/>
      <c r="F16"/>
    </row>
    <row r="17" spans="1:11">
      <c r="A17" s="10">
        <v>1993</v>
      </c>
      <c r="B17" s="70">
        <v>4299167</v>
      </c>
      <c r="C17" s="71">
        <v>4311991</v>
      </c>
      <c r="D17" s="15"/>
      <c r="E17" s="39"/>
      <c r="F17"/>
    </row>
    <row r="18" spans="1:11">
      <c r="A18" s="10">
        <v>1995</v>
      </c>
      <c r="B18" s="70">
        <v>4348410</v>
      </c>
      <c r="C18" s="71">
        <v>4359184</v>
      </c>
      <c r="D18" s="15"/>
      <c r="E18" s="39"/>
      <c r="F18"/>
    </row>
    <row r="19" spans="1:11">
      <c r="A19" s="10">
        <v>1997</v>
      </c>
      <c r="B19" s="70">
        <v>4392714</v>
      </c>
      <c r="C19" s="71">
        <v>4405157</v>
      </c>
      <c r="D19" s="15"/>
      <c r="E19" s="39"/>
      <c r="F19"/>
    </row>
    <row r="20" spans="1:11">
      <c r="A20" s="10">
        <v>1999</v>
      </c>
      <c r="B20" s="70">
        <v>4445329</v>
      </c>
      <c r="C20" s="71">
        <v>4461913</v>
      </c>
      <c r="D20" s="15"/>
      <c r="E20" s="39"/>
      <c r="F20"/>
    </row>
    <row r="21" spans="1:11">
      <c r="A21" s="10">
        <v>2001</v>
      </c>
      <c r="B21" s="70">
        <v>4503436</v>
      </c>
      <c r="C21" s="71">
        <v>4513751</v>
      </c>
      <c r="D21" s="15"/>
      <c r="E21" s="39"/>
      <c r="F21"/>
    </row>
    <row r="22" spans="1:11">
      <c r="A22" s="10">
        <v>2002</v>
      </c>
      <c r="B22" s="70">
        <v>4524066</v>
      </c>
      <c r="C22" s="71">
        <v>4538159</v>
      </c>
      <c r="D22" s="15"/>
      <c r="E22" s="39"/>
      <c r="F22"/>
    </row>
    <row r="23" spans="1:11">
      <c r="A23" s="10">
        <v>2003</v>
      </c>
      <c r="B23" s="70">
        <v>4552252</v>
      </c>
      <c r="C23" s="71">
        <v>4564855</v>
      </c>
      <c r="D23" s="15"/>
      <c r="E23" s="39"/>
      <c r="F23"/>
    </row>
    <row r="24" spans="1:11">
      <c r="A24" s="10">
        <v>2004</v>
      </c>
      <c r="B24" s="70">
        <v>4577457</v>
      </c>
      <c r="C24" s="71">
        <v>4591910</v>
      </c>
      <c r="D24" s="15"/>
      <c r="E24" s="39"/>
      <c r="F24"/>
    </row>
    <row r="25" spans="1:11">
      <c r="A25" s="10">
        <v>2005</v>
      </c>
      <c r="B25" s="70">
        <v>4606363</v>
      </c>
      <c r="C25" s="71">
        <v>4623291</v>
      </c>
      <c r="D25" s="15"/>
      <c r="E25" s="39"/>
      <c r="F25"/>
    </row>
    <row r="26" spans="1:11">
      <c r="A26" s="10">
        <v>2006</v>
      </c>
      <c r="B26" s="70">
        <v>4640219</v>
      </c>
      <c r="C26" s="71">
        <v>4660677</v>
      </c>
      <c r="D26" s="15"/>
      <c r="E26" s="39"/>
      <c r="F26"/>
    </row>
    <row r="27" spans="1:11">
      <c r="A27" s="15">
        <v>2007</v>
      </c>
      <c r="B27" s="72">
        <v>4681134</v>
      </c>
      <c r="C27" s="71">
        <v>4709153</v>
      </c>
      <c r="D27" s="15"/>
      <c r="E27" s="39"/>
      <c r="F27"/>
    </row>
    <row r="28" spans="1:11">
      <c r="A28" s="15">
        <v>2008</v>
      </c>
      <c r="B28" s="72">
        <v>4737171</v>
      </c>
      <c r="C28" s="71">
        <v>4768211.5</v>
      </c>
      <c r="D28" s="15"/>
      <c r="E28" s="39"/>
      <c r="F28"/>
    </row>
    <row r="29" spans="1:11">
      <c r="A29" s="15">
        <v>2009</v>
      </c>
      <c r="B29" s="72">
        <v>4799252</v>
      </c>
      <c r="C29" s="71">
        <v>4828725.5</v>
      </c>
      <c r="D29" s="15"/>
      <c r="E29" s="39"/>
      <c r="F29"/>
    </row>
    <row r="30" spans="1:11">
      <c r="A30" s="15">
        <v>2010</v>
      </c>
      <c r="B30" s="72">
        <v>4858199</v>
      </c>
      <c r="C30" s="71">
        <v>4889252</v>
      </c>
      <c r="D30" s="15"/>
      <c r="E30" s="39"/>
      <c r="F30"/>
      <c r="K30" s="23"/>
    </row>
    <row r="31" spans="1:11">
      <c r="A31" s="15">
        <v>2011</v>
      </c>
      <c r="B31" s="72">
        <v>4920305</v>
      </c>
      <c r="C31" s="71">
        <v>4953087.5</v>
      </c>
      <c r="D31" s="15"/>
      <c r="E31" s="39"/>
      <c r="F31"/>
      <c r="K31" s="23"/>
    </row>
    <row r="32" spans="1:11">
      <c r="A32" s="15">
        <v>2012</v>
      </c>
      <c r="B32" s="72">
        <v>4985870</v>
      </c>
      <c r="C32" s="71">
        <v>5018572.5</v>
      </c>
      <c r="D32" s="75"/>
      <c r="E32" s="39"/>
      <c r="F32"/>
      <c r="K32" s="23"/>
    </row>
    <row r="33" spans="1:11">
      <c r="A33" s="15">
        <v>2013</v>
      </c>
      <c r="B33" s="72">
        <v>5051275</v>
      </c>
      <c r="C33" s="71">
        <v>5080165.5</v>
      </c>
      <c r="D33" s="75"/>
      <c r="E33" s="39"/>
      <c r="F33"/>
      <c r="K33" s="23"/>
    </row>
    <row r="34" spans="1:11">
      <c r="A34" s="15">
        <v>2014</v>
      </c>
      <c r="B34" s="72">
        <v>5109056</v>
      </c>
      <c r="C34" s="71">
        <v>5137429</v>
      </c>
      <c r="D34" s="75"/>
      <c r="E34" s="39"/>
      <c r="F34"/>
      <c r="K34" s="23"/>
    </row>
    <row r="35" spans="1:11">
      <c r="A35" s="15">
        <v>2015</v>
      </c>
      <c r="B35" s="72">
        <v>5165802</v>
      </c>
      <c r="C35" s="71">
        <v>5189893.5</v>
      </c>
      <c r="D35" s="75"/>
      <c r="E35" s="39"/>
      <c r="F35"/>
      <c r="K35" s="23"/>
    </row>
    <row r="36" spans="1:11">
      <c r="A36" s="15">
        <v>2016</v>
      </c>
      <c r="B36" s="72">
        <v>5213985</v>
      </c>
      <c r="C36" s="71">
        <v>5236151</v>
      </c>
      <c r="D36" s="15"/>
      <c r="E36" s="39"/>
      <c r="F36"/>
      <c r="K36" s="23"/>
    </row>
    <row r="37" spans="1:11">
      <c r="A37" s="15">
        <v>2017</v>
      </c>
      <c r="B37" s="72">
        <v>5258317</v>
      </c>
      <c r="C37" s="71">
        <v>5276968</v>
      </c>
      <c r="D37" s="15"/>
      <c r="E37" s="39"/>
      <c r="F37"/>
      <c r="K37" s="23"/>
    </row>
    <row r="38" spans="1:11">
      <c r="A38" s="15">
        <v>2018</v>
      </c>
      <c r="B38" s="72">
        <v>5295619</v>
      </c>
      <c r="C38" s="71">
        <v>5311915.5</v>
      </c>
      <c r="D38" s="15"/>
      <c r="E38" s="39"/>
      <c r="F38"/>
      <c r="K38" s="23"/>
    </row>
    <row r="39" spans="1:11">
      <c r="A39" s="15">
        <v>2019</v>
      </c>
      <c r="B39" s="72">
        <v>5328212</v>
      </c>
      <c r="C39" s="71">
        <v>5347896</v>
      </c>
      <c r="D39" s="15"/>
      <c r="E39" s="39"/>
      <c r="F39"/>
      <c r="K39" s="23"/>
    </row>
    <row r="40" spans="1:11">
      <c r="A40" s="15">
        <v>2020</v>
      </c>
      <c r="B40" s="72">
        <v>5367580</v>
      </c>
      <c r="C40" s="71">
        <v>5379475</v>
      </c>
      <c r="D40" s="15"/>
      <c r="E40" s="39"/>
      <c r="F40"/>
      <c r="K40" s="23"/>
    </row>
    <row r="41" spans="1:11">
      <c r="A41" s="15">
        <v>2021</v>
      </c>
      <c r="B41" s="72">
        <v>5391369</v>
      </c>
      <c r="C41" s="71">
        <v>5408317</v>
      </c>
      <c r="D41" s="15"/>
      <c r="E41" s="39"/>
      <c r="F41"/>
      <c r="K41" s="23"/>
    </row>
    <row r="42" spans="1:11">
      <c r="A42" s="15">
        <v>2022</v>
      </c>
      <c r="B42" s="72">
        <v>5425270</v>
      </c>
      <c r="C42" s="71">
        <v>5457127</v>
      </c>
      <c r="E42"/>
      <c r="F42"/>
    </row>
    <row r="43" spans="1:11">
      <c r="A43" s="15">
        <v>2023</v>
      </c>
      <c r="B43" s="72">
        <v>5488984</v>
      </c>
      <c r="C43" s="71">
        <v>5519593.5</v>
      </c>
      <c r="E43"/>
      <c r="F43"/>
    </row>
    <row r="44" spans="1:11">
      <c r="A44" s="15">
        <v>2024</v>
      </c>
      <c r="B44" s="72">
        <v>5550203</v>
      </c>
      <c r="C44" s="71"/>
      <c r="E44"/>
      <c r="F44"/>
    </row>
    <row r="45" spans="1:11">
      <c r="A45" s="15"/>
      <c r="B45" s="39"/>
      <c r="C45" s="94"/>
      <c r="E45"/>
      <c r="F45"/>
    </row>
    <row r="46" spans="1:11">
      <c r="A46" s="4" t="s">
        <v>40</v>
      </c>
      <c r="E46"/>
      <c r="F46"/>
    </row>
    <row r="47" spans="1:11">
      <c r="E47"/>
      <c r="F47"/>
    </row>
    <row r="48" spans="1:11">
      <c r="A48" s="86"/>
      <c r="B48" s="87"/>
    </row>
    <row r="49" spans="1:2">
      <c r="A49" s="88"/>
      <c r="B49" s="86"/>
    </row>
    <row r="50" spans="1:2">
      <c r="A50" s="88"/>
      <c r="B50" s="86"/>
    </row>
    <row r="51" spans="1:2">
      <c r="A51" s="88"/>
      <c r="B51" s="89"/>
    </row>
    <row r="52" spans="1:2">
      <c r="A52" s="88"/>
      <c r="B52" s="89"/>
    </row>
  </sheetData>
  <phoneticPr fontId="0" type="noConversion"/>
  <hyperlinks>
    <hyperlink ref="C1" location="Innhold!A1" display="Innhold og tegnforklaring" xr:uid="{83141AF1-C78D-4070-AC67-16C089CE5364}"/>
  </hyperlink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L61"/>
  <sheetViews>
    <sheetView zoomScaleNormal="100" zoomScaleSheetLayoutView="110" workbookViewId="0">
      <selection activeCell="F23" sqref="F23"/>
    </sheetView>
  </sheetViews>
  <sheetFormatPr defaultColWidth="11.42578125" defaultRowHeight="12.75"/>
  <cols>
    <col min="1" max="1" width="12.85546875" style="2" customWidth="1"/>
    <col min="2" max="2" width="13.5703125" style="5" customWidth="1"/>
    <col min="3" max="4" width="11.42578125" style="2"/>
    <col min="5" max="6" width="14.85546875" style="2" bestFit="1" customWidth="1"/>
    <col min="7" max="16384" width="11.42578125" style="2"/>
  </cols>
  <sheetData>
    <row r="1" spans="1:6">
      <c r="A1" s="69" t="s">
        <v>67</v>
      </c>
      <c r="C1" s="90" t="s">
        <v>24</v>
      </c>
    </row>
    <row r="2" spans="1:6" ht="18">
      <c r="A2" s="1" t="s">
        <v>68</v>
      </c>
    </row>
    <row r="3" spans="1:6" ht="15.75">
      <c r="A3" s="14" t="s">
        <v>69</v>
      </c>
      <c r="F3" s="36"/>
    </row>
    <row r="5" spans="1:6" s="3" customFormat="1" ht="14.25">
      <c r="A5" s="9" t="s">
        <v>27</v>
      </c>
      <c r="B5" s="92" t="s">
        <v>70</v>
      </c>
      <c r="E5" s="2"/>
      <c r="F5" s="2"/>
    </row>
    <row r="6" spans="1:6" ht="12.75" customHeight="1">
      <c r="A6" s="10">
        <v>1981</v>
      </c>
      <c r="B6" s="93">
        <v>1935</v>
      </c>
    </row>
    <row r="7" spans="1:6" ht="12.75" customHeight="1">
      <c r="A7" s="10">
        <v>1982</v>
      </c>
      <c r="B7" s="93">
        <v>1943</v>
      </c>
    </row>
    <row r="8" spans="1:6" ht="12.75" customHeight="1">
      <c r="A8" s="10">
        <v>1983</v>
      </c>
      <c r="B8" s="93">
        <v>1945</v>
      </c>
    </row>
    <row r="9" spans="1:6" ht="12.75" customHeight="1">
      <c r="A9" s="10">
        <v>1984</v>
      </c>
      <c r="B9" s="93">
        <v>1970</v>
      </c>
    </row>
    <row r="10" spans="1:6" ht="12.75" customHeight="1">
      <c r="A10" s="10">
        <v>1985</v>
      </c>
      <c r="B10" s="93">
        <v>2014</v>
      </c>
    </row>
    <row r="11" spans="1:6" ht="12.75" customHeight="1">
      <c r="A11" s="10">
        <v>1986</v>
      </c>
      <c r="B11" s="93">
        <v>2086</v>
      </c>
    </row>
    <row r="12" spans="1:6" ht="12.75" customHeight="1">
      <c r="A12" s="10">
        <v>1987</v>
      </c>
      <c r="B12" s="93">
        <v>2126</v>
      </c>
    </row>
    <row r="13" spans="1:6" ht="12.75" customHeight="1">
      <c r="A13" s="10">
        <v>1988</v>
      </c>
      <c r="B13" s="93">
        <v>2114</v>
      </c>
    </row>
    <row r="14" spans="1:6" ht="12.75" customHeight="1">
      <c r="A14" s="10">
        <v>1989</v>
      </c>
      <c r="B14" s="93">
        <v>2049</v>
      </c>
    </row>
    <row r="15" spans="1:6" ht="12.75" customHeight="1">
      <c r="A15" s="10">
        <v>1990</v>
      </c>
      <c r="B15" s="93">
        <v>2030</v>
      </c>
    </row>
    <row r="16" spans="1:6" ht="12.75" customHeight="1">
      <c r="A16" s="10">
        <v>1991</v>
      </c>
      <c r="B16" s="93">
        <v>2009</v>
      </c>
    </row>
    <row r="17" spans="1:6" ht="12.75" customHeight="1">
      <c r="A17" s="10">
        <v>1992</v>
      </c>
      <c r="B17" s="93">
        <v>2004</v>
      </c>
    </row>
    <row r="18" spans="1:6" ht="12.75" customHeight="1">
      <c r="A18" s="10">
        <v>1993</v>
      </c>
      <c r="B18" s="93">
        <v>2004</v>
      </c>
    </row>
    <row r="19" spans="1:6" ht="12.75" customHeight="1">
      <c r="A19" s="10">
        <v>1994</v>
      </c>
      <c r="B19" s="93">
        <v>2034</v>
      </c>
    </row>
    <row r="20" spans="1:6" ht="12.75" customHeight="1">
      <c r="A20" s="10">
        <v>1995</v>
      </c>
      <c r="B20" s="93">
        <v>2079</v>
      </c>
    </row>
    <row r="21" spans="1:6" ht="12.75" customHeight="1">
      <c r="A21" s="10">
        <v>1996</v>
      </c>
      <c r="B21" s="93">
        <v>2132</v>
      </c>
    </row>
    <row r="22" spans="1:6" ht="12.75" customHeight="1">
      <c r="A22" s="10">
        <v>1997</v>
      </c>
      <c r="B22" s="93">
        <v>2195</v>
      </c>
    </row>
    <row r="23" spans="1:6" ht="12.75" customHeight="1">
      <c r="A23" s="10">
        <v>1998</v>
      </c>
      <c r="B23" s="93">
        <v>2248</v>
      </c>
    </row>
    <row r="24" spans="1:6" ht="12.75" customHeight="1">
      <c r="A24" s="10">
        <v>1999</v>
      </c>
      <c r="B24" s="93">
        <v>2260</v>
      </c>
    </row>
    <row r="25" spans="1:6" ht="12.75" customHeight="1">
      <c r="A25" s="10">
        <v>2000</v>
      </c>
      <c r="B25" s="93">
        <v>2269</v>
      </c>
    </row>
    <row r="26" spans="1:6" ht="12.75" customHeight="1">
      <c r="A26" s="10">
        <v>2001</v>
      </c>
      <c r="B26" s="93">
        <v>2278</v>
      </c>
    </row>
    <row r="27" spans="1:6" ht="12.75" customHeight="1">
      <c r="A27" s="10">
        <v>2002</v>
      </c>
      <c r="B27" s="93">
        <v>2286</v>
      </c>
      <c r="E27" s="74"/>
      <c r="F27" s="74"/>
    </row>
    <row r="28" spans="1:6" ht="12.75" customHeight="1">
      <c r="A28" s="10">
        <v>2003</v>
      </c>
      <c r="B28" s="93">
        <v>2269</v>
      </c>
      <c r="E28" s="74"/>
      <c r="F28" s="74"/>
    </row>
    <row r="29" spans="1:6" ht="12.75" customHeight="1">
      <c r="A29" s="10">
        <v>2004</v>
      </c>
      <c r="B29" s="93">
        <v>2275</v>
      </c>
      <c r="E29" s="74"/>
      <c r="F29" s="74"/>
    </row>
    <row r="30" spans="1:6" ht="12.75" customHeight="1">
      <c r="A30" s="10">
        <v>2005</v>
      </c>
      <c r="B30" s="93">
        <v>2289</v>
      </c>
      <c r="E30" s="74"/>
      <c r="F30" s="74"/>
    </row>
    <row r="31" spans="1:6" ht="12.75" customHeight="1">
      <c r="A31" s="10">
        <v>2006</v>
      </c>
      <c r="B31" s="93">
        <v>2355</v>
      </c>
      <c r="E31" s="74"/>
      <c r="F31" s="74"/>
    </row>
    <row r="32" spans="1:6" ht="12.75" customHeight="1">
      <c r="A32" s="10">
        <v>2007</v>
      </c>
      <c r="B32" s="93">
        <v>2437</v>
      </c>
      <c r="E32" s="74"/>
      <c r="F32" s="74"/>
    </row>
    <row r="33" spans="1:6" ht="12.75" customHeight="1">
      <c r="A33" s="10">
        <v>2008</v>
      </c>
      <c r="B33" s="93">
        <v>2505</v>
      </c>
      <c r="E33" s="74"/>
      <c r="F33" s="74"/>
    </row>
    <row r="34" spans="1:6" ht="12.75" customHeight="1">
      <c r="A34" s="10">
        <v>2009</v>
      </c>
      <c r="B34" s="93">
        <v>2495</v>
      </c>
      <c r="E34" s="74"/>
      <c r="F34" s="74"/>
    </row>
    <row r="35" spans="1:6" ht="12.75" customHeight="1">
      <c r="A35" s="10">
        <v>2010</v>
      </c>
      <c r="B35" s="93">
        <v>2498</v>
      </c>
      <c r="E35" s="74"/>
      <c r="F35" s="74"/>
    </row>
    <row r="36" spans="1:6" ht="12.75" customHeight="1">
      <c r="A36" s="10">
        <v>2011</v>
      </c>
      <c r="B36" s="93">
        <v>2542</v>
      </c>
      <c r="E36" s="74"/>
      <c r="F36" s="74"/>
    </row>
    <row r="37" spans="1:6" ht="12.75" customHeight="1">
      <c r="A37" s="10">
        <v>2012</v>
      </c>
      <c r="B37" s="93">
        <v>2583</v>
      </c>
      <c r="E37" s="74"/>
      <c r="F37" s="74"/>
    </row>
    <row r="38" spans="1:6" ht="12.75" customHeight="1">
      <c r="A38" s="10">
        <v>2013</v>
      </c>
      <c r="B38" s="93">
        <v>2602</v>
      </c>
    </row>
    <row r="39" spans="1:6" ht="12.75" customHeight="1">
      <c r="A39" s="10">
        <v>2014</v>
      </c>
      <c r="B39" s="93">
        <v>2624</v>
      </c>
    </row>
    <row r="40" spans="1:6" ht="12.75" customHeight="1">
      <c r="A40" s="10">
        <v>2015</v>
      </c>
      <c r="B40" s="93">
        <v>2639</v>
      </c>
    </row>
    <row r="41" spans="1:6" ht="12.75" customHeight="1">
      <c r="A41" s="10">
        <v>2016</v>
      </c>
      <c r="B41" s="93">
        <v>2638</v>
      </c>
    </row>
    <row r="42" spans="1:6" ht="12.75" customHeight="1">
      <c r="A42" s="10">
        <v>2017</v>
      </c>
      <c r="B42" s="93">
        <v>2647</v>
      </c>
    </row>
    <row r="43" spans="1:6" ht="12.75" customHeight="1">
      <c r="A43" s="10">
        <v>2018</v>
      </c>
      <c r="B43" s="93">
        <v>2695</v>
      </c>
    </row>
    <row r="44" spans="1:6" ht="12.75" customHeight="1">
      <c r="A44" s="10">
        <v>2019</v>
      </c>
      <c r="B44" s="93">
        <v>2724</v>
      </c>
    </row>
    <row r="45" spans="1:6" ht="12.75" customHeight="1">
      <c r="A45" s="10">
        <v>2020</v>
      </c>
      <c r="B45" s="93">
        <v>2710</v>
      </c>
      <c r="D45" s="120"/>
      <c r="E45" s="120"/>
      <c r="F45" s="121"/>
    </row>
    <row r="46" spans="1:6" ht="12.75" customHeight="1">
      <c r="A46" s="10">
        <v>2021</v>
      </c>
      <c r="B46" s="93">
        <v>2775</v>
      </c>
    </row>
    <row r="47" spans="1:6" ht="12.75" customHeight="1">
      <c r="A47" s="10">
        <v>2022</v>
      </c>
      <c r="B47" s="93">
        <v>2849</v>
      </c>
    </row>
    <row r="48" spans="1:6" ht="12.75" customHeight="1">
      <c r="A48" s="10">
        <v>2023</v>
      </c>
      <c r="B48" s="93">
        <v>2876</v>
      </c>
    </row>
    <row r="49" spans="1:12">
      <c r="A49" s="10"/>
      <c r="B49" s="91"/>
    </row>
    <row r="50" spans="1:12">
      <c r="A50" s="4" t="s">
        <v>71</v>
      </c>
    </row>
    <row r="51" spans="1:12">
      <c r="A51" s="16" t="s">
        <v>72</v>
      </c>
    </row>
    <row r="52" spans="1:12">
      <c r="A52" s="17" t="s">
        <v>73</v>
      </c>
    </row>
    <row r="53" spans="1:12">
      <c r="A53" s="122" t="s">
        <v>74</v>
      </c>
    </row>
    <row r="54" spans="1:12">
      <c r="A54" s="76"/>
    </row>
    <row r="55" spans="1:12">
      <c r="A55" s="76" t="s">
        <v>75</v>
      </c>
      <c r="C55" s="76"/>
      <c r="D55" s="76"/>
      <c r="E55" s="76"/>
      <c r="F55" s="76"/>
    </row>
    <row r="56" spans="1:12">
      <c r="A56" s="77" t="s">
        <v>76</v>
      </c>
      <c r="C56" s="76"/>
      <c r="D56" s="76"/>
      <c r="E56" s="76"/>
      <c r="F56" s="76"/>
    </row>
    <row r="61" spans="1:12">
      <c r="L61" s="5"/>
    </row>
  </sheetData>
  <phoneticPr fontId="0" type="noConversion"/>
  <hyperlinks>
    <hyperlink ref="A56" r:id="rId1" xr:uid="{6C9C538D-AB40-4D79-BE54-A573492E0A58}"/>
    <hyperlink ref="C1" location="Innhold!A1" display="Innhold og tegnforklaring" xr:uid="{D2494C69-2D18-4A76-A64C-43D5A66BD695}"/>
  </hyperlinks>
  <pageMargins left="0.78740157499999996" right="0.78740157499999996" top="0.984251969" bottom="0.984251969" header="0.5" footer="0.5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AS55"/>
  <sheetViews>
    <sheetView showGridLines="0" zoomScaleNormal="100" zoomScaleSheetLayoutView="90" workbookViewId="0">
      <selection activeCell="A2" sqref="A2"/>
    </sheetView>
  </sheetViews>
  <sheetFormatPr defaultColWidth="11.42578125" defaultRowHeight="12.75"/>
  <cols>
    <col min="1" max="1" width="11.42578125" style="2" customWidth="1"/>
    <col min="2" max="2" width="20.42578125" style="102" customWidth="1"/>
    <col min="3" max="29" width="8.42578125" style="2" customWidth="1"/>
    <col min="30" max="30" width="8.7109375" style="2" customWidth="1"/>
    <col min="31" max="31" width="8.42578125" style="2" customWidth="1"/>
    <col min="32" max="32" width="8.140625" style="2" customWidth="1"/>
    <col min="33" max="33" width="7.28515625" style="2" customWidth="1"/>
    <col min="34" max="34" width="8.140625" style="2" customWidth="1"/>
    <col min="35" max="36" width="7.42578125" style="2" customWidth="1"/>
    <col min="37" max="37" width="8.5703125" style="2" customWidth="1"/>
    <col min="38" max="40" width="7.28515625" style="2" customWidth="1"/>
    <col min="41" max="41" width="7.42578125" style="2" customWidth="1"/>
    <col min="42" max="42" width="8" style="2" customWidth="1"/>
    <col min="43" max="43" width="8.140625" style="2" customWidth="1"/>
    <col min="44" max="45" width="7.85546875" style="2" customWidth="1"/>
    <col min="46" max="16384" width="11.42578125" style="2"/>
  </cols>
  <sheetData>
    <row r="1" spans="1:45" ht="11.25" customHeight="1">
      <c r="A1" s="69" t="s">
        <v>67</v>
      </c>
      <c r="C1" s="90" t="s">
        <v>24</v>
      </c>
    </row>
    <row r="2" spans="1:45" ht="21" customHeight="1">
      <c r="A2" s="1" t="s">
        <v>77</v>
      </c>
    </row>
    <row r="3" spans="1:45" ht="15.75">
      <c r="A3" s="14" t="s">
        <v>78</v>
      </c>
    </row>
    <row r="4" spans="1:45" ht="15.75">
      <c r="A4" s="14" t="s">
        <v>79</v>
      </c>
    </row>
    <row r="6" spans="1:45" ht="14.25">
      <c r="A6" s="9"/>
      <c r="B6" s="103" t="s">
        <v>80</v>
      </c>
      <c r="C6" s="43">
        <v>1981</v>
      </c>
      <c r="D6" s="42">
        <v>1982</v>
      </c>
      <c r="E6" s="42">
        <v>1983</v>
      </c>
      <c r="F6" s="42">
        <v>1984</v>
      </c>
      <c r="G6" s="42">
        <v>1985</v>
      </c>
      <c r="H6" s="42">
        <v>1986</v>
      </c>
      <c r="I6" s="42">
        <v>1987</v>
      </c>
      <c r="J6" s="42">
        <v>1988</v>
      </c>
      <c r="K6" s="42">
        <v>1989</v>
      </c>
      <c r="L6" s="42">
        <v>1990</v>
      </c>
      <c r="M6" s="42">
        <v>1991</v>
      </c>
      <c r="N6" s="42">
        <v>1992</v>
      </c>
      <c r="O6" s="42">
        <v>1993</v>
      </c>
      <c r="P6" s="42">
        <v>1994</v>
      </c>
      <c r="Q6" s="42">
        <v>1995</v>
      </c>
      <c r="R6" s="42">
        <v>1996</v>
      </c>
      <c r="S6" s="42">
        <v>1997</v>
      </c>
      <c r="T6" s="42">
        <v>1998</v>
      </c>
      <c r="U6" s="42">
        <v>1999</v>
      </c>
      <c r="V6" s="42">
        <v>2000</v>
      </c>
      <c r="W6" s="42">
        <v>2001</v>
      </c>
      <c r="X6" s="42">
        <v>2002</v>
      </c>
      <c r="Y6" s="42">
        <v>2003</v>
      </c>
      <c r="Z6" s="42">
        <v>2004</v>
      </c>
      <c r="AA6" s="42">
        <v>2005</v>
      </c>
      <c r="AB6" s="84">
        <v>2006</v>
      </c>
      <c r="AC6" s="42">
        <v>2007</v>
      </c>
      <c r="AD6" s="42">
        <v>2008</v>
      </c>
      <c r="AE6" s="42">
        <v>2009</v>
      </c>
      <c r="AF6" s="42">
        <v>2010</v>
      </c>
      <c r="AG6" s="42">
        <v>2011</v>
      </c>
      <c r="AH6" s="42">
        <v>2012</v>
      </c>
      <c r="AI6" s="42">
        <v>2013</v>
      </c>
      <c r="AJ6" s="42">
        <v>2014</v>
      </c>
      <c r="AK6" s="42">
        <v>2015</v>
      </c>
      <c r="AL6" s="42">
        <v>2016</v>
      </c>
      <c r="AM6" s="42">
        <v>2017</v>
      </c>
      <c r="AN6" s="42">
        <v>2018</v>
      </c>
      <c r="AO6" s="42">
        <v>2019</v>
      </c>
      <c r="AP6" s="42">
        <v>2020</v>
      </c>
      <c r="AQ6" s="42">
        <v>2021</v>
      </c>
      <c r="AR6" s="42">
        <v>2022</v>
      </c>
      <c r="AS6" s="42">
        <v>2023</v>
      </c>
    </row>
    <row r="7" spans="1:45" ht="12.95" customHeight="1">
      <c r="A7" s="40" t="s">
        <v>81</v>
      </c>
      <c r="B7" s="104" t="s">
        <v>82</v>
      </c>
      <c r="C7" s="44">
        <v>0.98557242599999995</v>
      </c>
      <c r="D7" s="44">
        <v>1.0404798669999999</v>
      </c>
      <c r="E7" s="44">
        <v>1.0860892719999999</v>
      </c>
      <c r="F7" s="44">
        <v>1.1107029850000001</v>
      </c>
      <c r="G7" s="44">
        <v>1.1383743930000001</v>
      </c>
      <c r="H7" s="44">
        <v>1.1930686960000001</v>
      </c>
      <c r="I7" s="44">
        <v>1.243156825</v>
      </c>
      <c r="J7" s="44">
        <v>1.3004652569999999</v>
      </c>
      <c r="K7" s="44">
        <v>1.3495354799999999</v>
      </c>
      <c r="L7" s="44">
        <v>1.364414644</v>
      </c>
      <c r="M7" s="44">
        <v>1.3472774789999999</v>
      </c>
      <c r="N7" s="44">
        <v>1.326670174</v>
      </c>
      <c r="O7" s="44">
        <v>1.310889695</v>
      </c>
      <c r="P7" s="44">
        <v>1.2992252310000001</v>
      </c>
      <c r="Q7" s="44">
        <v>1.3089955040000001</v>
      </c>
      <c r="R7" s="44">
        <v>1.311426465</v>
      </c>
      <c r="S7" s="44">
        <v>1.306626909</v>
      </c>
      <c r="T7" s="47">
        <v>1.2989718880000001</v>
      </c>
      <c r="U7" s="47">
        <v>1.29695</v>
      </c>
      <c r="V7" s="47">
        <v>1.312080224</v>
      </c>
      <c r="W7" s="47">
        <v>1.3275439440000001</v>
      </c>
      <c r="X7" s="44">
        <v>1.3364898540000001</v>
      </c>
      <c r="Y7" s="44">
        <v>1.3519775789999999</v>
      </c>
      <c r="Z7" s="44">
        <v>1.364770796</v>
      </c>
      <c r="AA7" s="44">
        <v>1.3883557870000001</v>
      </c>
      <c r="AB7" s="47">
        <v>1.402633464</v>
      </c>
      <c r="AC7" s="44">
        <v>1.4265196280000001</v>
      </c>
      <c r="AD7" s="44">
        <v>1.479072714</v>
      </c>
      <c r="AE7" s="44">
        <v>1.4425660010000001</v>
      </c>
      <c r="AF7" s="44">
        <v>1.503623892</v>
      </c>
      <c r="AG7" s="44">
        <v>1.511051726</v>
      </c>
      <c r="AH7" s="44">
        <v>1.5401151710000001</v>
      </c>
      <c r="AI7" s="44">
        <v>1.447123103</v>
      </c>
      <c r="AJ7" s="44">
        <v>1.4524894820000001</v>
      </c>
      <c r="AK7" s="44">
        <v>1.47369131</v>
      </c>
      <c r="AL7" s="44">
        <v>1.450156078</v>
      </c>
      <c r="AM7" s="44">
        <v>1.4775529999999999</v>
      </c>
      <c r="AN7" s="44">
        <v>1.470402966</v>
      </c>
      <c r="AO7" s="44">
        <v>1.479880058</v>
      </c>
      <c r="AP7" s="44">
        <v>1.4539575419999999</v>
      </c>
      <c r="AQ7" s="44">
        <v>1.447578362</v>
      </c>
      <c r="AR7" s="44">
        <v>1.419260245</v>
      </c>
      <c r="AS7" s="44">
        <v>1.391127504</v>
      </c>
    </row>
    <row r="8" spans="1:45">
      <c r="A8" s="40"/>
      <c r="B8" s="105" t="s">
        <v>83</v>
      </c>
      <c r="C8" s="45">
        <v>0.94637621000000005</v>
      </c>
      <c r="D8" s="45">
        <v>0.93904093600000005</v>
      </c>
      <c r="E8" s="45">
        <v>0.93502872400000003</v>
      </c>
      <c r="F8" s="45">
        <v>0.94714049099999997</v>
      </c>
      <c r="G8" s="45">
        <v>0.94530932300000003</v>
      </c>
      <c r="H8" s="45">
        <v>0.95399290199999998</v>
      </c>
      <c r="I8" s="45">
        <v>0.95365903500000004</v>
      </c>
      <c r="J8" s="45">
        <v>0.93523050399999996</v>
      </c>
      <c r="K8" s="45">
        <v>0.92663071299999999</v>
      </c>
      <c r="L8" s="45">
        <v>0.91998846700000003</v>
      </c>
      <c r="M8" s="45">
        <v>0.92230316999999995</v>
      </c>
      <c r="N8" s="45">
        <v>0.93312584300000001</v>
      </c>
      <c r="O8" s="45">
        <v>0.93665111499999998</v>
      </c>
      <c r="P8" s="45">
        <v>0.94022325600000001</v>
      </c>
      <c r="Q8" s="45">
        <v>0.93761723900000005</v>
      </c>
      <c r="R8" s="45">
        <v>0.93381644699999999</v>
      </c>
      <c r="S8" s="45">
        <v>0.93150603300000001</v>
      </c>
      <c r="T8" s="48">
        <v>0.92274201899999997</v>
      </c>
      <c r="U8" s="48">
        <v>0.92390607499999999</v>
      </c>
      <c r="V8" s="48">
        <v>0.90744537199999997</v>
      </c>
      <c r="W8" s="48">
        <v>0.92299112800000005</v>
      </c>
      <c r="X8" s="45">
        <v>0.89979726599999998</v>
      </c>
      <c r="Y8" s="45">
        <v>0.88812285999999996</v>
      </c>
      <c r="Z8" s="45">
        <v>0.87807326299999999</v>
      </c>
      <c r="AA8" s="45">
        <v>0.88193939700000001</v>
      </c>
      <c r="AB8" s="48">
        <v>0.86008003399999999</v>
      </c>
      <c r="AC8" s="45">
        <v>0.86806863999999995</v>
      </c>
      <c r="AD8" s="45">
        <v>0.85442356799999997</v>
      </c>
      <c r="AE8" s="45">
        <v>0.843722788</v>
      </c>
      <c r="AF8" s="45">
        <v>0.84223338599999997</v>
      </c>
      <c r="AG8" s="45">
        <v>0.83137397000000002</v>
      </c>
      <c r="AH8" s="45">
        <v>0.813647648</v>
      </c>
      <c r="AI8" s="45">
        <v>0.79708148999999995</v>
      </c>
      <c r="AJ8" s="45">
        <v>0.79879742600000003</v>
      </c>
      <c r="AK8" s="45">
        <v>0.79881313799999998</v>
      </c>
      <c r="AL8" s="45">
        <v>0.77693120100000002</v>
      </c>
      <c r="AM8" s="45">
        <v>0.77500873800000003</v>
      </c>
      <c r="AN8" s="45">
        <v>0.76540250600000004</v>
      </c>
      <c r="AO8" s="45">
        <v>0.74913756200000003</v>
      </c>
      <c r="AP8" s="45">
        <v>0.74631092099999996</v>
      </c>
      <c r="AQ8" s="45">
        <v>0.75630846900000004</v>
      </c>
      <c r="AR8" s="45">
        <v>0.72870586599999998</v>
      </c>
      <c r="AS8" s="45">
        <v>0.70858285300000001</v>
      </c>
    </row>
    <row r="9" spans="1:45">
      <c r="A9" s="40"/>
      <c r="B9" s="105" t="s">
        <v>84</v>
      </c>
      <c r="C9" s="45">
        <v>0.87126878100000005</v>
      </c>
      <c r="D9" s="45">
        <v>0.88269236699999998</v>
      </c>
      <c r="E9" s="45">
        <v>0.89709911200000003</v>
      </c>
      <c r="F9" s="45">
        <v>0.91295314400000005</v>
      </c>
      <c r="G9" s="45">
        <v>0.925920517</v>
      </c>
      <c r="H9" s="45">
        <v>0.93302625100000003</v>
      </c>
      <c r="I9" s="45">
        <v>0.92584507100000002</v>
      </c>
      <c r="J9" s="45">
        <v>0.91369662399999996</v>
      </c>
      <c r="K9" s="45">
        <v>0.92140841399999995</v>
      </c>
      <c r="L9" s="45">
        <v>0.91314028800000002</v>
      </c>
      <c r="M9" s="45">
        <v>0.90867856599999997</v>
      </c>
      <c r="N9" s="45">
        <v>0.91885655899999996</v>
      </c>
      <c r="O9" s="45">
        <v>0.93342333399999999</v>
      </c>
      <c r="P9" s="45">
        <v>0.93304754199999995</v>
      </c>
      <c r="Q9" s="45">
        <v>0.92504072699999995</v>
      </c>
      <c r="R9" s="45">
        <v>0.92761067699999999</v>
      </c>
      <c r="S9" s="45">
        <v>0.92748209100000001</v>
      </c>
      <c r="T9" s="48">
        <v>0.93557717600000001</v>
      </c>
      <c r="U9" s="48">
        <v>0.93134771500000002</v>
      </c>
      <c r="V9" s="48">
        <v>0.89994048500000001</v>
      </c>
      <c r="W9" s="48">
        <v>0.89245819000000004</v>
      </c>
      <c r="X9" s="45">
        <v>0.873299728</v>
      </c>
      <c r="Y9" s="45">
        <v>0.87606841400000002</v>
      </c>
      <c r="Z9" s="45">
        <v>0.88832086399999999</v>
      </c>
      <c r="AA9" s="45">
        <v>0.89178793099999998</v>
      </c>
      <c r="AB9" s="48">
        <v>0.87432529800000003</v>
      </c>
      <c r="AC9" s="45">
        <v>0.87886192600000002</v>
      </c>
      <c r="AD9" s="45">
        <v>0.86694006899999998</v>
      </c>
      <c r="AE9" s="45">
        <v>0.85010097699999998</v>
      </c>
      <c r="AF9" s="45">
        <v>0.83661486200000001</v>
      </c>
      <c r="AG9" s="45">
        <v>0.83191117199999998</v>
      </c>
      <c r="AH9" s="45">
        <v>0.822137495</v>
      </c>
      <c r="AI9" s="45">
        <v>0.80616600199999999</v>
      </c>
      <c r="AJ9" s="45">
        <v>0.80021365700000002</v>
      </c>
      <c r="AK9" s="45">
        <v>0.79999837699999998</v>
      </c>
      <c r="AL9" s="45">
        <v>0.78101111599999995</v>
      </c>
      <c r="AM9" s="45">
        <v>0.77563436399999997</v>
      </c>
      <c r="AN9" s="45">
        <v>0.76640654500000005</v>
      </c>
      <c r="AO9" s="45">
        <v>0.74660110899999999</v>
      </c>
      <c r="AP9" s="45">
        <v>0.73027798099999996</v>
      </c>
      <c r="AQ9" s="45">
        <v>0.73668604599999998</v>
      </c>
      <c r="AR9" s="45">
        <v>0.72408068699999995</v>
      </c>
      <c r="AS9" s="45">
        <v>0.70194349099999997</v>
      </c>
    </row>
    <row r="10" spans="1:45">
      <c r="A10" s="40"/>
      <c r="B10" s="105" t="s">
        <v>85</v>
      </c>
      <c r="C10" s="45">
        <v>1.134058952</v>
      </c>
      <c r="D10" s="45">
        <v>1.1626035859999999</v>
      </c>
      <c r="E10" s="45">
        <v>1.1834954710000001</v>
      </c>
      <c r="F10" s="45">
        <v>1.1826732470000001</v>
      </c>
      <c r="G10" s="45">
        <v>1.1846934549999999</v>
      </c>
      <c r="H10" s="45">
        <v>1.197406958</v>
      </c>
      <c r="I10" s="45">
        <v>1.224491217</v>
      </c>
      <c r="J10" s="45">
        <v>1.236476286</v>
      </c>
      <c r="K10" s="45">
        <v>1.2457775099999999</v>
      </c>
      <c r="L10" s="45">
        <v>1.241556187</v>
      </c>
      <c r="M10" s="45">
        <v>1.2375904120000001</v>
      </c>
      <c r="N10" s="45">
        <v>1.2276935879999999</v>
      </c>
      <c r="O10" s="45">
        <v>1.214688685</v>
      </c>
      <c r="P10" s="45">
        <v>1.20659915</v>
      </c>
      <c r="Q10" s="45">
        <v>1.208428922</v>
      </c>
      <c r="R10" s="45">
        <v>1.207409943</v>
      </c>
      <c r="S10" s="45">
        <v>1.200564934</v>
      </c>
      <c r="T10" s="48">
        <v>1.1850438089999999</v>
      </c>
      <c r="U10" s="48">
        <v>1.1908099999999999</v>
      </c>
      <c r="V10" s="48">
        <v>1.227599291</v>
      </c>
      <c r="W10" s="48">
        <v>1.220464373</v>
      </c>
      <c r="X10" s="45">
        <v>1.229333499</v>
      </c>
      <c r="Y10" s="45">
        <v>1.2257140639999999</v>
      </c>
      <c r="Z10" s="45">
        <v>1.232661708</v>
      </c>
      <c r="AA10" s="45">
        <v>1.2136440340000001</v>
      </c>
      <c r="AB10" s="48">
        <v>1.2053650170000001</v>
      </c>
      <c r="AC10" s="45">
        <v>1.2120993019999999</v>
      </c>
      <c r="AD10" s="45">
        <v>1.2343900329999999</v>
      </c>
      <c r="AE10" s="45">
        <v>1.20224423</v>
      </c>
      <c r="AF10" s="45">
        <v>1.2218199540000001</v>
      </c>
      <c r="AG10" s="45">
        <v>1.239903666</v>
      </c>
      <c r="AH10" s="45">
        <v>1.2446068159999999</v>
      </c>
      <c r="AI10" s="45">
        <v>1.224000489</v>
      </c>
      <c r="AJ10" s="45">
        <v>1.2303577459999999</v>
      </c>
      <c r="AK10" s="45">
        <v>1.248042104</v>
      </c>
      <c r="AL10" s="45">
        <v>1.2070454509999999</v>
      </c>
      <c r="AM10" s="45">
        <v>1.212303584</v>
      </c>
      <c r="AN10" s="45">
        <v>1.206524433</v>
      </c>
      <c r="AO10" s="45">
        <v>1.2347167729999999</v>
      </c>
      <c r="AP10" s="45">
        <v>1.231061205</v>
      </c>
      <c r="AQ10" s="45">
        <v>1.2381563449999999</v>
      </c>
      <c r="AR10" s="45">
        <v>1.2250418460000001</v>
      </c>
      <c r="AS10" s="45">
        <v>1.1699281589999999</v>
      </c>
    </row>
    <row r="11" spans="1:45">
      <c r="A11" s="40"/>
      <c r="B11" s="105" t="s">
        <v>86</v>
      </c>
      <c r="C11" s="45" t="s">
        <v>16</v>
      </c>
      <c r="D11" s="45" t="s">
        <v>16</v>
      </c>
      <c r="E11" s="45" t="s">
        <v>16</v>
      </c>
      <c r="F11" s="45" t="s">
        <v>16</v>
      </c>
      <c r="G11" s="45" t="s">
        <v>16</v>
      </c>
      <c r="H11" s="45">
        <v>94.599806700000002</v>
      </c>
      <c r="I11" s="45">
        <v>115.0088133</v>
      </c>
      <c r="J11" s="45">
        <v>134.92343099999999</v>
      </c>
      <c r="K11" s="45">
        <v>145.9248887</v>
      </c>
      <c r="L11" s="45">
        <v>170.53893439999999</v>
      </c>
      <c r="M11" s="45">
        <v>199.96258610000001</v>
      </c>
      <c r="N11" s="45">
        <v>218.5208102</v>
      </c>
      <c r="O11" s="45">
        <v>236.1729804</v>
      </c>
      <c r="P11" s="45">
        <v>260.37220289999999</v>
      </c>
      <c r="Q11" s="45">
        <v>278.8015426</v>
      </c>
      <c r="R11" s="45">
        <v>278.46109139999999</v>
      </c>
      <c r="S11" s="45">
        <v>282.8579201</v>
      </c>
      <c r="T11" s="48">
        <v>281.8885161</v>
      </c>
      <c r="U11" s="48">
        <v>284.05270560000002</v>
      </c>
      <c r="V11" s="48">
        <v>290.42563890000002</v>
      </c>
      <c r="W11" s="48">
        <v>296.17500969999998</v>
      </c>
      <c r="X11" s="45">
        <v>301.37238530000002</v>
      </c>
      <c r="Y11" s="45">
        <v>308.24835710000002</v>
      </c>
      <c r="Z11" s="45">
        <v>321.27779099999998</v>
      </c>
      <c r="AA11" s="45">
        <v>333.69</v>
      </c>
      <c r="AB11" s="48">
        <v>318.57472200000001</v>
      </c>
      <c r="AC11" s="45">
        <v>323.87896239999998</v>
      </c>
      <c r="AD11" s="45">
        <v>340.4008331</v>
      </c>
      <c r="AE11" s="45">
        <v>354.32588520000002</v>
      </c>
      <c r="AF11" s="45">
        <v>359.8370195</v>
      </c>
      <c r="AG11" s="45">
        <v>348.01684710000001</v>
      </c>
      <c r="AH11" s="45">
        <v>347.22850690000001</v>
      </c>
      <c r="AI11" s="45">
        <v>349.68053639999999</v>
      </c>
      <c r="AJ11" s="45">
        <v>367.21390730000002</v>
      </c>
      <c r="AK11" s="45">
        <v>391.17886099999998</v>
      </c>
      <c r="AL11" s="45">
        <v>397.25070340000002</v>
      </c>
      <c r="AM11" s="45">
        <v>397.68940149999997</v>
      </c>
      <c r="AN11" s="45">
        <v>396.2294134</v>
      </c>
      <c r="AO11" s="45">
        <v>401.6134821</v>
      </c>
      <c r="AP11" s="45">
        <v>418.44599470000003</v>
      </c>
      <c r="AQ11" s="45">
        <v>435.1561754</v>
      </c>
      <c r="AR11" s="45">
        <v>443.41604160000003</v>
      </c>
      <c r="AS11" s="45">
        <v>431.4159047</v>
      </c>
    </row>
    <row r="12" spans="1:45">
      <c r="A12" s="40"/>
      <c r="B12" s="105" t="s">
        <v>87</v>
      </c>
      <c r="C12" s="45">
        <v>30.319031710000001</v>
      </c>
      <c r="D12" s="45">
        <v>35.876316860000003</v>
      </c>
      <c r="E12" s="45">
        <v>41.854904519999998</v>
      </c>
      <c r="F12" s="45">
        <v>49.705012930000002</v>
      </c>
      <c r="G12" s="45">
        <v>60.599062410000002</v>
      </c>
      <c r="H12" s="45">
        <v>77.296983190000006</v>
      </c>
      <c r="I12" s="45">
        <v>93.719844309999999</v>
      </c>
      <c r="J12" s="45">
        <v>116.41723090000001</v>
      </c>
      <c r="K12" s="45">
        <v>140.6355341</v>
      </c>
      <c r="L12" s="45">
        <v>137.33495300000001</v>
      </c>
      <c r="M12" s="45">
        <v>168.6794529</v>
      </c>
      <c r="N12" s="45">
        <v>203.81854440000001</v>
      </c>
      <c r="O12" s="45">
        <v>248.51294469999999</v>
      </c>
      <c r="P12" s="45">
        <v>308.38251159999999</v>
      </c>
      <c r="Q12" s="45">
        <v>368.2045392</v>
      </c>
      <c r="R12" s="45">
        <v>432.8817555</v>
      </c>
      <c r="S12" s="45">
        <v>508.11811</v>
      </c>
      <c r="T12" s="48">
        <v>588.52852159999998</v>
      </c>
      <c r="U12" s="48">
        <v>667.75450599999999</v>
      </c>
      <c r="V12" s="48">
        <v>743.25486590000003</v>
      </c>
      <c r="W12" s="48">
        <v>779.7789861</v>
      </c>
      <c r="X12" s="45">
        <v>819.6421229</v>
      </c>
      <c r="Y12" s="45">
        <v>878.84745009999995</v>
      </c>
      <c r="Z12" s="45">
        <v>922.90021850000005</v>
      </c>
      <c r="AA12" s="45">
        <v>961.01995920000002</v>
      </c>
      <c r="AB12" s="48">
        <v>986.39677270000004</v>
      </c>
      <c r="AC12" s="45">
        <v>1010.402682</v>
      </c>
      <c r="AD12" s="45">
        <v>1067.5010150000001</v>
      </c>
      <c r="AE12" s="45">
        <v>1103.811854</v>
      </c>
      <c r="AF12" s="45">
        <v>1132.203391</v>
      </c>
      <c r="AG12" s="45">
        <v>1179.9982379999999</v>
      </c>
      <c r="AH12" s="45">
        <v>1215.6960240000001</v>
      </c>
      <c r="AI12" s="45">
        <v>1218.8210280000001</v>
      </c>
      <c r="AJ12" s="45">
        <v>1232.8894</v>
      </c>
      <c r="AK12" s="45">
        <v>1289.3236710000001</v>
      </c>
      <c r="AL12" s="45">
        <v>1298.142605</v>
      </c>
      <c r="AM12" s="45">
        <v>1328.016627</v>
      </c>
      <c r="AN12" s="45">
        <v>1322.160543</v>
      </c>
      <c r="AO12" s="45">
        <v>1330.7573279999999</v>
      </c>
      <c r="AP12" s="45">
        <v>1297.1003840000001</v>
      </c>
      <c r="AQ12" s="45">
        <v>1353.3798099999999</v>
      </c>
      <c r="AR12" s="45">
        <v>1390.999847</v>
      </c>
      <c r="AS12" s="45">
        <v>1401.2417909999999</v>
      </c>
    </row>
    <row r="13" spans="1:45">
      <c r="A13" s="40"/>
      <c r="B13" s="105" t="s">
        <v>88</v>
      </c>
      <c r="C13" s="45" t="s">
        <v>16</v>
      </c>
      <c r="D13" s="45" t="s">
        <v>16</v>
      </c>
      <c r="E13" s="45" t="s">
        <v>16</v>
      </c>
      <c r="F13" s="45" t="s">
        <v>16</v>
      </c>
      <c r="G13" s="45" t="s">
        <v>16</v>
      </c>
      <c r="H13" s="45" t="s">
        <v>16</v>
      </c>
      <c r="I13" s="45" t="s">
        <v>16</v>
      </c>
      <c r="J13" s="45" t="s">
        <v>16</v>
      </c>
      <c r="K13" s="45" t="s">
        <v>16</v>
      </c>
      <c r="L13" s="45">
        <v>33.14061495</v>
      </c>
      <c r="M13" s="45">
        <v>51.686212349999998</v>
      </c>
      <c r="N13" s="45">
        <v>60.50446273</v>
      </c>
      <c r="O13" s="45">
        <v>65.271301449999996</v>
      </c>
      <c r="P13" s="45">
        <v>73.921092779999995</v>
      </c>
      <c r="Q13" s="45">
        <v>87.778530200000006</v>
      </c>
      <c r="R13" s="45">
        <v>99.194971469999999</v>
      </c>
      <c r="S13" s="45">
        <v>111.8283192</v>
      </c>
      <c r="T13" s="48">
        <v>123.78533609999999</v>
      </c>
      <c r="U13" s="48">
        <v>135.52831280000001</v>
      </c>
      <c r="V13" s="48">
        <v>144.9695767</v>
      </c>
      <c r="W13" s="48">
        <v>155.55742660000001</v>
      </c>
      <c r="X13" s="45">
        <v>168.16088310000001</v>
      </c>
      <c r="Y13" s="45">
        <v>182.46568780000001</v>
      </c>
      <c r="Z13" s="45">
        <v>201.41869869999999</v>
      </c>
      <c r="AA13" s="45">
        <v>220.70901079999999</v>
      </c>
      <c r="AB13" s="48">
        <v>241.9024804</v>
      </c>
      <c r="AC13" s="45">
        <v>260.3078562</v>
      </c>
      <c r="AD13" s="45">
        <v>284.58663619999999</v>
      </c>
      <c r="AE13" s="45">
        <v>310.2070746</v>
      </c>
      <c r="AF13" s="45">
        <v>326.84219209999998</v>
      </c>
      <c r="AG13" s="45">
        <v>334.89665980000001</v>
      </c>
      <c r="AH13" s="45">
        <v>343.87665859999998</v>
      </c>
      <c r="AI13" s="45">
        <v>347.80678549999999</v>
      </c>
      <c r="AJ13" s="45">
        <v>353.24378789999997</v>
      </c>
      <c r="AK13" s="45">
        <v>353.96397350000001</v>
      </c>
      <c r="AL13" s="45">
        <v>343.01361650000001</v>
      </c>
      <c r="AM13" s="45">
        <v>340.99188199999998</v>
      </c>
      <c r="AN13" s="45">
        <v>337.90193649999998</v>
      </c>
      <c r="AO13" s="45">
        <v>329.11178319999999</v>
      </c>
      <c r="AP13" s="45">
        <v>328.37490020000001</v>
      </c>
      <c r="AQ13" s="45">
        <v>343.71626040000001</v>
      </c>
      <c r="AR13" s="45">
        <v>342.71745229999999</v>
      </c>
      <c r="AS13" s="45">
        <v>323.00265350000001</v>
      </c>
    </row>
    <row r="14" spans="1:45">
      <c r="A14" s="40"/>
      <c r="B14" s="105" t="s">
        <v>89</v>
      </c>
      <c r="C14" s="45" t="s">
        <v>16</v>
      </c>
      <c r="D14" s="45" t="s">
        <v>16</v>
      </c>
      <c r="E14" s="45" t="s">
        <v>16</v>
      </c>
      <c r="F14" s="45" t="s">
        <v>16</v>
      </c>
      <c r="G14" s="45" t="s">
        <v>16</v>
      </c>
      <c r="H14" s="45" t="s">
        <v>16</v>
      </c>
      <c r="I14" s="45" t="s">
        <v>16</v>
      </c>
      <c r="J14" s="45" t="s">
        <v>16</v>
      </c>
      <c r="K14" s="45" t="s">
        <v>16</v>
      </c>
      <c r="L14" s="45">
        <v>5.5607600230000003</v>
      </c>
      <c r="M14" s="45">
        <v>7.3255975639999997</v>
      </c>
      <c r="N14" s="45">
        <v>8.0474467230000002</v>
      </c>
      <c r="O14" s="45">
        <v>9.5126371600000006</v>
      </c>
      <c r="P14" s="45">
        <v>10.463249019999999</v>
      </c>
      <c r="Q14" s="45">
        <v>11.15237072</v>
      </c>
      <c r="R14" s="45">
        <v>12.072041049999999</v>
      </c>
      <c r="S14" s="45">
        <v>12.90318171</v>
      </c>
      <c r="T14" s="48">
        <v>13.98680995</v>
      </c>
      <c r="U14" s="48">
        <v>14.22935004</v>
      </c>
      <c r="V14" s="48">
        <v>14.32965688</v>
      </c>
      <c r="W14" s="48">
        <v>14.323551220000001</v>
      </c>
      <c r="X14" s="45">
        <v>14.45832141</v>
      </c>
      <c r="Y14" s="45">
        <v>14.175299989999999</v>
      </c>
      <c r="Z14" s="45">
        <v>14.426046940000001</v>
      </c>
      <c r="AA14" s="45">
        <v>14.562492819999999</v>
      </c>
      <c r="AB14" s="48">
        <v>14.415483999999999</v>
      </c>
      <c r="AC14" s="45">
        <v>14.25697461</v>
      </c>
      <c r="AD14" s="45">
        <v>13.91671283</v>
      </c>
      <c r="AE14" s="45">
        <v>13.638294289999999</v>
      </c>
      <c r="AF14" s="45">
        <v>13.672703439999999</v>
      </c>
      <c r="AG14" s="45">
        <v>13.34530488</v>
      </c>
      <c r="AH14" s="45">
        <v>13.297698629999999</v>
      </c>
      <c r="AI14" s="45">
        <v>12.78527074</v>
      </c>
      <c r="AJ14" s="45">
        <v>12.703209810000001</v>
      </c>
      <c r="AK14" s="45">
        <v>12.937979840000001</v>
      </c>
      <c r="AL14" s="45">
        <v>12.576343100000001</v>
      </c>
      <c r="AM14" s="45">
        <v>12.424986240000001</v>
      </c>
      <c r="AN14" s="45">
        <v>12.371528100000001</v>
      </c>
      <c r="AO14" s="45">
        <v>12.274474319999999</v>
      </c>
      <c r="AP14" s="45">
        <v>12.46105766</v>
      </c>
      <c r="AQ14" s="45">
        <v>12.742986350000001</v>
      </c>
      <c r="AR14" s="45">
        <v>12.925077549999999</v>
      </c>
      <c r="AS14" s="45">
        <v>12.55054986</v>
      </c>
    </row>
    <row r="15" spans="1:45">
      <c r="A15" s="40"/>
      <c r="B15" s="105" t="s">
        <v>90</v>
      </c>
      <c r="C15" s="45">
        <v>8.0035296809999998</v>
      </c>
      <c r="D15" s="45">
        <v>8.3024999780000002</v>
      </c>
      <c r="E15" s="45">
        <v>8.5796623610000005</v>
      </c>
      <c r="F15" s="45">
        <v>8.7744033960000003</v>
      </c>
      <c r="G15" s="45">
        <v>8.8703876239999992</v>
      </c>
      <c r="H15" s="45">
        <v>8.896619888</v>
      </c>
      <c r="I15" s="45">
        <v>9.0947310950000002</v>
      </c>
      <c r="J15" s="45">
        <v>9.1313778479999996</v>
      </c>
      <c r="K15" s="45">
        <v>9.2231954100000006</v>
      </c>
      <c r="L15" s="45">
        <v>9.1217663889999994</v>
      </c>
      <c r="M15" s="45">
        <v>9.0580344440000005</v>
      </c>
      <c r="N15" s="45">
        <v>9.0028601540000004</v>
      </c>
      <c r="O15" s="45">
        <v>8.8454033659999993</v>
      </c>
      <c r="P15" s="45">
        <v>8.7960454200000004</v>
      </c>
      <c r="Q15" s="45">
        <v>8.7258723479999993</v>
      </c>
      <c r="R15" s="45">
        <v>8.7074910180000007</v>
      </c>
      <c r="S15" s="45">
        <v>8.6995331740000008</v>
      </c>
      <c r="T15" s="48">
        <v>8.6614843970000006</v>
      </c>
      <c r="U15" s="48">
        <v>8.7525776270000009</v>
      </c>
      <c r="V15" s="48">
        <v>8.669626719</v>
      </c>
      <c r="W15" s="48">
        <v>8.6927353689999993</v>
      </c>
      <c r="X15" s="45">
        <v>8.5616056280000006</v>
      </c>
      <c r="Y15" s="45">
        <v>8.6474199790000004</v>
      </c>
      <c r="Z15" s="45">
        <v>8.4597782929999994</v>
      </c>
      <c r="AA15" s="45">
        <v>8.5694380569999993</v>
      </c>
      <c r="AB15" s="48">
        <v>8.2876443260000006</v>
      </c>
      <c r="AC15" s="45">
        <v>8.1614123809999999</v>
      </c>
      <c r="AD15" s="45">
        <v>7.9441276140000001</v>
      </c>
      <c r="AE15" s="45">
        <v>7.7310542560000002</v>
      </c>
      <c r="AF15" s="45">
        <v>7.5912251409999998</v>
      </c>
      <c r="AG15" s="45">
        <v>7.4664924519999998</v>
      </c>
      <c r="AH15" s="45">
        <v>7.5641364729999996</v>
      </c>
      <c r="AI15" s="45">
        <v>7.3548456709999996</v>
      </c>
      <c r="AJ15" s="45">
        <v>7.3286743660000004</v>
      </c>
      <c r="AK15" s="45">
        <v>7.3053566520000004</v>
      </c>
      <c r="AL15" s="45">
        <v>7.0798564839999996</v>
      </c>
      <c r="AM15" s="45">
        <v>6.8716788319999997</v>
      </c>
      <c r="AN15" s="45">
        <v>6.7659971050000003</v>
      </c>
      <c r="AO15" s="45">
        <v>6.6340805600000001</v>
      </c>
      <c r="AP15" s="45">
        <v>6.5511074760000003</v>
      </c>
      <c r="AQ15" s="45">
        <v>6.5898084270000004</v>
      </c>
      <c r="AR15" s="45">
        <v>6.4046993729999997</v>
      </c>
      <c r="AS15" s="45">
        <v>6.1062440990000004</v>
      </c>
    </row>
    <row r="16" spans="1:45">
      <c r="A16" s="40"/>
      <c r="B16" s="105" t="s">
        <v>91</v>
      </c>
      <c r="C16" s="45" t="s">
        <v>16</v>
      </c>
      <c r="D16" s="45" t="s">
        <v>16</v>
      </c>
      <c r="E16" s="45" t="s">
        <v>16</v>
      </c>
      <c r="F16" s="45" t="s">
        <v>16</v>
      </c>
      <c r="G16" s="45" t="s">
        <v>16</v>
      </c>
      <c r="H16" s="45" t="s">
        <v>16</v>
      </c>
      <c r="I16" s="45" t="s">
        <v>16</v>
      </c>
      <c r="J16" s="45" t="s">
        <v>16</v>
      </c>
      <c r="K16" s="45" t="s">
        <v>16</v>
      </c>
      <c r="L16" s="45" t="s">
        <v>16</v>
      </c>
      <c r="M16" s="45" t="s">
        <v>16</v>
      </c>
      <c r="N16" s="45" t="s">
        <v>16</v>
      </c>
      <c r="O16" s="45">
        <v>0.17457932600000001</v>
      </c>
      <c r="P16" s="45">
        <v>0.238735213</v>
      </c>
      <c r="Q16" s="45">
        <v>0.30739198600000001</v>
      </c>
      <c r="R16" s="45">
        <v>0.37720632300000001</v>
      </c>
      <c r="S16" s="45">
        <v>0.40949558000000003</v>
      </c>
      <c r="T16" s="48">
        <v>0.435409673</v>
      </c>
      <c r="U16" s="48">
        <v>0.46233227100000002</v>
      </c>
      <c r="V16" s="48">
        <v>0.46882936600000003</v>
      </c>
      <c r="W16" s="48">
        <v>0.4879193</v>
      </c>
      <c r="X16" s="45">
        <v>0.48624457999999998</v>
      </c>
      <c r="Y16" s="45">
        <v>0.48574798000000002</v>
      </c>
      <c r="Z16" s="45">
        <v>0.49364631599999997</v>
      </c>
      <c r="AA16" s="45">
        <v>0.50332756199999995</v>
      </c>
      <c r="AB16" s="48">
        <v>0.52082468000000004</v>
      </c>
      <c r="AC16" s="45">
        <v>0.55111201200000004</v>
      </c>
      <c r="AD16" s="45">
        <v>0.545055387</v>
      </c>
      <c r="AE16" s="45">
        <v>0.51711422900000004</v>
      </c>
      <c r="AF16" s="45">
        <v>0.51212284100000005</v>
      </c>
      <c r="AG16" s="45">
        <v>0.51159980000000005</v>
      </c>
      <c r="AH16" s="45">
        <v>0.52106263500000005</v>
      </c>
      <c r="AI16" s="45">
        <v>0.52242399900000003</v>
      </c>
      <c r="AJ16" s="45">
        <v>0.52689043199999996</v>
      </c>
      <c r="AK16" s="45">
        <v>0.53757974200000003</v>
      </c>
      <c r="AL16" s="45">
        <v>0.52784870299999997</v>
      </c>
      <c r="AM16" s="45">
        <v>0.53490789999999999</v>
      </c>
      <c r="AN16" s="45">
        <v>0.53875674799999995</v>
      </c>
      <c r="AO16" s="45">
        <v>0.53642774999999998</v>
      </c>
      <c r="AP16" s="45">
        <v>0.52375330099999995</v>
      </c>
      <c r="AQ16" s="45">
        <v>0.54342126199999996</v>
      </c>
      <c r="AR16" s="45">
        <v>0.576164283</v>
      </c>
      <c r="AS16" s="45">
        <v>0.56299196799999995</v>
      </c>
    </row>
    <row r="17" spans="1:45">
      <c r="A17" s="40"/>
      <c r="B17" s="105" t="s">
        <v>92</v>
      </c>
      <c r="C17" s="45">
        <v>0.77943929999999995</v>
      </c>
      <c r="D17" s="45">
        <v>0.800533457</v>
      </c>
      <c r="E17" s="45">
        <v>0.83345591399999996</v>
      </c>
      <c r="F17" s="45">
        <v>0.87234782399999999</v>
      </c>
      <c r="G17" s="45">
        <v>0.88971777600000002</v>
      </c>
      <c r="H17" s="45">
        <v>0.91358229700000004</v>
      </c>
      <c r="I17" s="45">
        <v>0.92973046400000003</v>
      </c>
      <c r="J17" s="45">
        <v>0.96705105899999999</v>
      </c>
      <c r="K17" s="45">
        <v>0.99133698599999998</v>
      </c>
      <c r="L17" s="45">
        <v>1.005212507</v>
      </c>
      <c r="M17" s="45">
        <v>0.98702997400000003</v>
      </c>
      <c r="N17" s="45">
        <v>0.97360472300000001</v>
      </c>
      <c r="O17" s="45">
        <v>0.96785613699999995</v>
      </c>
      <c r="P17" s="45">
        <v>0.96510792099999998</v>
      </c>
      <c r="Q17" s="45">
        <v>0.984998763</v>
      </c>
      <c r="R17" s="45">
        <v>0.99165798299999997</v>
      </c>
      <c r="S17" s="45">
        <v>0.98917290000000002</v>
      </c>
      <c r="T17" s="48">
        <v>0.99150187099999998</v>
      </c>
      <c r="U17" s="48">
        <v>0.99203668099999998</v>
      </c>
      <c r="V17" s="48">
        <v>0.98393298500000004</v>
      </c>
      <c r="W17" s="48">
        <v>1.002746082</v>
      </c>
      <c r="X17" s="45">
        <v>0.99813259499999996</v>
      </c>
      <c r="Y17" s="45">
        <v>1.0019510389999999</v>
      </c>
      <c r="Z17" s="45">
        <v>0.97320499699999996</v>
      </c>
      <c r="AA17" s="45">
        <v>0.97942420399999996</v>
      </c>
      <c r="AB17" s="48">
        <v>0.95292539300000001</v>
      </c>
      <c r="AC17" s="45">
        <v>0.93469775499999996</v>
      </c>
      <c r="AD17" s="45">
        <v>0.91212472200000005</v>
      </c>
      <c r="AE17" s="45">
        <v>0.89649270000000003</v>
      </c>
      <c r="AF17" s="45">
        <v>0.90052204300000005</v>
      </c>
      <c r="AG17" s="45">
        <v>0.89806753100000003</v>
      </c>
      <c r="AH17" s="45">
        <v>0.90849548000000002</v>
      </c>
      <c r="AI17" s="45">
        <v>0.90535721000000002</v>
      </c>
      <c r="AJ17" s="45">
        <v>0.90720966999999997</v>
      </c>
      <c r="AK17" s="45">
        <v>0.907747572</v>
      </c>
      <c r="AL17" s="45">
        <v>0.88089469600000003</v>
      </c>
      <c r="AM17" s="45">
        <v>0.86365671200000005</v>
      </c>
      <c r="AN17" s="45">
        <v>0.85374614400000004</v>
      </c>
      <c r="AO17" s="45">
        <v>0.83842123199999996</v>
      </c>
      <c r="AP17" s="45">
        <v>0.82302207500000002</v>
      </c>
      <c r="AQ17" s="45">
        <v>0.82668971000000002</v>
      </c>
      <c r="AR17" s="45">
        <v>0.81303542900000003</v>
      </c>
      <c r="AS17" s="45">
        <v>0.76414232699999995</v>
      </c>
    </row>
    <row r="18" spans="1:45">
      <c r="A18" s="40"/>
      <c r="B18" s="105" t="s">
        <v>93</v>
      </c>
      <c r="C18" s="45">
        <v>0.862854856</v>
      </c>
      <c r="D18" s="45">
        <v>0.91093510899999997</v>
      </c>
      <c r="E18" s="45">
        <v>0.96119551199999997</v>
      </c>
      <c r="F18" s="45">
        <v>0.99329318700000002</v>
      </c>
      <c r="G18" s="45">
        <v>1.015354952</v>
      </c>
      <c r="H18" s="45">
        <v>1.0456250330000001</v>
      </c>
      <c r="I18" s="45">
        <v>1.0454520839999999</v>
      </c>
      <c r="J18" s="45">
        <v>1.0420790419999999</v>
      </c>
      <c r="K18" s="45">
        <v>1.0357104690000001</v>
      </c>
      <c r="L18" s="45">
        <v>1.024866834</v>
      </c>
      <c r="M18" s="45">
        <v>1.016592339</v>
      </c>
      <c r="N18" s="45">
        <v>1.013492673</v>
      </c>
      <c r="O18" s="45">
        <v>1.0060988179999999</v>
      </c>
      <c r="P18" s="45">
        <v>0.99417467100000001</v>
      </c>
      <c r="Q18" s="45">
        <v>0.98470803399999995</v>
      </c>
      <c r="R18" s="45">
        <v>0.98120561799999995</v>
      </c>
      <c r="S18" s="45">
        <v>0.96921501200000004</v>
      </c>
      <c r="T18" s="48">
        <v>0.961552976</v>
      </c>
      <c r="U18" s="48">
        <v>0.95272100900000001</v>
      </c>
      <c r="V18" s="48">
        <v>0.93018966300000006</v>
      </c>
      <c r="W18" s="48">
        <v>0.91177345499999995</v>
      </c>
      <c r="X18" s="45">
        <v>0.90067822399999997</v>
      </c>
      <c r="Y18" s="45">
        <v>0.92984651600000001</v>
      </c>
      <c r="Z18" s="45">
        <v>0.93512137100000003</v>
      </c>
      <c r="AA18" s="45">
        <v>0.91645802899999995</v>
      </c>
      <c r="AB18" s="48">
        <v>0.89474544499999997</v>
      </c>
      <c r="AC18" s="45">
        <v>0.88865897599999999</v>
      </c>
      <c r="AD18" s="45">
        <v>0.88187444800000003</v>
      </c>
      <c r="AE18" s="45">
        <v>0.86295709700000001</v>
      </c>
      <c r="AF18" s="45">
        <v>0.85467536899999996</v>
      </c>
      <c r="AG18" s="45">
        <v>0.84136129900000001</v>
      </c>
      <c r="AH18" s="45">
        <v>0.84430053999999999</v>
      </c>
      <c r="AI18" s="45">
        <v>0.81164267700000003</v>
      </c>
      <c r="AJ18" s="45">
        <v>0.80756515900000003</v>
      </c>
      <c r="AK18" s="45">
        <v>0.80869447900000002</v>
      </c>
      <c r="AL18" s="45">
        <v>0.78004420500000005</v>
      </c>
      <c r="AM18" s="45">
        <v>0.77010854200000001</v>
      </c>
      <c r="AN18" s="45">
        <v>0.756166004</v>
      </c>
      <c r="AO18" s="45">
        <v>0.71628596899999997</v>
      </c>
      <c r="AP18" s="45">
        <v>0.71036027599999996</v>
      </c>
      <c r="AQ18" s="45">
        <v>0.71866672600000003</v>
      </c>
      <c r="AR18" s="45">
        <v>0.70099896299999997</v>
      </c>
      <c r="AS18" s="45">
        <v>0.67235581099999997</v>
      </c>
    </row>
    <row r="19" spans="1:45">
      <c r="A19" s="40"/>
      <c r="B19" s="105" t="s">
        <v>94</v>
      </c>
      <c r="C19" s="45">
        <v>1.0307996340000001</v>
      </c>
      <c r="D19" s="45">
        <v>1.0152936260000001</v>
      </c>
      <c r="E19" s="45">
        <v>1.0044599009999999</v>
      </c>
      <c r="F19" s="45">
        <v>0.988768235</v>
      </c>
      <c r="G19" s="45">
        <v>0.978822109</v>
      </c>
      <c r="H19" s="45">
        <v>0.98827933999999995</v>
      </c>
      <c r="I19" s="45">
        <v>0.97677225999999995</v>
      </c>
      <c r="J19" s="45">
        <v>0.95944070100000001</v>
      </c>
      <c r="K19" s="45">
        <v>0.94982711500000006</v>
      </c>
      <c r="L19" s="45">
        <v>0.94665301599999996</v>
      </c>
      <c r="M19" s="45">
        <v>0.94393634699999995</v>
      </c>
      <c r="N19" s="45">
        <v>0.97187528300000003</v>
      </c>
      <c r="O19" s="45">
        <v>0.98624236399999998</v>
      </c>
      <c r="P19" s="45">
        <v>0.98543301800000005</v>
      </c>
      <c r="Q19" s="45">
        <v>0.98431749800000001</v>
      </c>
      <c r="R19" s="45">
        <v>0.97413814600000004</v>
      </c>
      <c r="S19" s="45">
        <v>0.97288448699999996</v>
      </c>
      <c r="T19" s="48">
        <v>0.96868527000000004</v>
      </c>
      <c r="U19" s="48">
        <v>0.95411854799999996</v>
      </c>
      <c r="V19" s="48">
        <v>0.94302949999999996</v>
      </c>
      <c r="W19" s="48">
        <v>0.929788956</v>
      </c>
      <c r="X19" s="45">
        <v>0.91325737299999998</v>
      </c>
      <c r="Y19" s="45">
        <v>0.89589145299999995</v>
      </c>
      <c r="Z19" s="45">
        <v>0.87505783999999998</v>
      </c>
      <c r="AA19" s="45">
        <v>0.87272130599999997</v>
      </c>
      <c r="AB19" s="48">
        <v>0.84762915900000002</v>
      </c>
      <c r="AC19" s="45">
        <v>0.83719705799999999</v>
      </c>
      <c r="AD19" s="45">
        <v>0.82040085500000004</v>
      </c>
      <c r="AE19" s="45">
        <v>0.81109799500000002</v>
      </c>
      <c r="AF19" s="45">
        <v>0.80508142100000002</v>
      </c>
      <c r="AG19" s="45">
        <v>0.78873916600000005</v>
      </c>
      <c r="AH19" s="45">
        <v>0.78724560700000001</v>
      </c>
      <c r="AI19" s="45">
        <v>0.77478407800000004</v>
      </c>
      <c r="AJ19" s="45">
        <v>0.76893668000000004</v>
      </c>
      <c r="AK19" s="45">
        <v>0.77812195299999998</v>
      </c>
      <c r="AL19" s="45">
        <v>0.75260795400000002</v>
      </c>
      <c r="AM19" s="45">
        <v>0.74478269799999997</v>
      </c>
      <c r="AN19" s="45">
        <v>0.73544764500000004</v>
      </c>
      <c r="AO19" s="45">
        <v>0.72824929999999999</v>
      </c>
      <c r="AP19" s="45">
        <v>0.72500213800000002</v>
      </c>
      <c r="AQ19" s="45">
        <v>0.73627675000000004</v>
      </c>
      <c r="AR19" s="45">
        <v>0.72831187100000006</v>
      </c>
      <c r="AS19" s="45">
        <v>0.703527495</v>
      </c>
    </row>
    <row r="20" spans="1:45">
      <c r="A20" s="40"/>
      <c r="B20" s="105" t="s">
        <v>95</v>
      </c>
      <c r="C20" s="45">
        <v>9.3847356000000007E-2</v>
      </c>
      <c r="D20" s="45">
        <v>0.112439022</v>
      </c>
      <c r="E20" s="45">
        <v>0.13050363500000001</v>
      </c>
      <c r="F20" s="45">
        <v>0.153567752</v>
      </c>
      <c r="G20" s="45">
        <v>0.17718218799999999</v>
      </c>
      <c r="H20" s="45">
        <v>0.20647942999999999</v>
      </c>
      <c r="I20" s="45">
        <v>0.232230459</v>
      </c>
      <c r="J20" s="45">
        <v>0.26173374399999999</v>
      </c>
      <c r="K20" s="45">
        <v>0.28837707099999998</v>
      </c>
      <c r="L20" s="45">
        <v>0.33548567499999998</v>
      </c>
      <c r="M20" s="45">
        <v>0.38872495800000001</v>
      </c>
      <c r="N20" s="45">
        <v>0.43630856200000001</v>
      </c>
      <c r="O20" s="45">
        <v>0.48770222299999999</v>
      </c>
      <c r="P20" s="45">
        <v>0.53089958599999998</v>
      </c>
      <c r="Q20" s="45">
        <v>0.57091292900000001</v>
      </c>
      <c r="R20" s="45">
        <v>0.60138888400000001</v>
      </c>
      <c r="S20" s="45">
        <v>0.62717386799999997</v>
      </c>
      <c r="T20" s="48">
        <v>0.64790070799999999</v>
      </c>
      <c r="U20" s="48">
        <v>0.673279768</v>
      </c>
      <c r="V20" s="48">
        <v>0.66964401699999998</v>
      </c>
      <c r="W20" s="48">
        <v>0.66852157300000004</v>
      </c>
      <c r="X20" s="45">
        <v>0.66296739500000001</v>
      </c>
      <c r="Y20" s="45">
        <v>0.68504716499999996</v>
      </c>
      <c r="Z20" s="45">
        <v>0.69450964000000004</v>
      </c>
      <c r="AA20" s="45">
        <v>0.70897572799999997</v>
      </c>
      <c r="AB20" s="48">
        <v>0.69249993700000001</v>
      </c>
      <c r="AC20" s="45">
        <v>0.71822602899999999</v>
      </c>
      <c r="AD20" s="45">
        <v>0.70795133899999996</v>
      </c>
      <c r="AE20" s="45">
        <v>0.70442466299999995</v>
      </c>
      <c r="AF20" s="45">
        <v>0.72201345699999997</v>
      </c>
      <c r="AG20" s="45">
        <v>0.71316309099999997</v>
      </c>
      <c r="AH20" s="45">
        <v>0.684662781</v>
      </c>
      <c r="AI20" s="45">
        <v>0.63128607199999998</v>
      </c>
      <c r="AJ20" s="45">
        <v>0.61113457599999998</v>
      </c>
      <c r="AK20" s="45">
        <v>0.60907029199999996</v>
      </c>
      <c r="AL20" s="45">
        <v>0.58857955200000001</v>
      </c>
      <c r="AM20" s="45">
        <v>0.57504119499999995</v>
      </c>
      <c r="AN20" s="45">
        <v>0.56485733500000002</v>
      </c>
      <c r="AO20" s="45">
        <v>0.54888914700000002</v>
      </c>
      <c r="AP20" s="45">
        <v>0.544068475</v>
      </c>
      <c r="AQ20" s="45">
        <v>0.545545418</v>
      </c>
      <c r="AR20" s="45">
        <v>0.53448438200000004</v>
      </c>
      <c r="AS20" s="45">
        <v>0.516235208</v>
      </c>
    </row>
    <row r="21" spans="1:45">
      <c r="A21" s="40"/>
      <c r="B21" s="105" t="s">
        <v>96</v>
      </c>
      <c r="C21" s="45" t="s">
        <v>16</v>
      </c>
      <c r="D21" s="45" t="s">
        <v>16</v>
      </c>
      <c r="E21" s="45" t="s">
        <v>16</v>
      </c>
      <c r="F21" s="45" t="s">
        <v>16</v>
      </c>
      <c r="G21" s="45" t="s">
        <v>16</v>
      </c>
      <c r="H21" s="45" t="s">
        <v>16</v>
      </c>
      <c r="I21" s="45" t="s">
        <v>16</v>
      </c>
      <c r="J21" s="45" t="s">
        <v>16</v>
      </c>
      <c r="K21" s="45" t="s">
        <v>16</v>
      </c>
      <c r="L21" s="45" t="s">
        <v>16</v>
      </c>
      <c r="M21" s="45">
        <v>30.07381758</v>
      </c>
      <c r="N21" s="45">
        <v>35.72823228</v>
      </c>
      <c r="O21" s="45">
        <v>42.327347840000002</v>
      </c>
      <c r="P21" s="45">
        <v>49.519935230000002</v>
      </c>
      <c r="Q21" s="45">
        <v>61.469051129999997</v>
      </c>
      <c r="R21" s="45">
        <v>73.857063859999997</v>
      </c>
      <c r="S21" s="45">
        <v>87.382508630000004</v>
      </c>
      <c r="T21" s="48">
        <v>97.820116499999997</v>
      </c>
      <c r="U21" s="48">
        <v>104.5458829</v>
      </c>
      <c r="V21" s="48">
        <v>110.0653693</v>
      </c>
      <c r="W21" s="48">
        <v>114.4182576</v>
      </c>
      <c r="X21" s="45">
        <v>118.1412821</v>
      </c>
      <c r="Y21" s="45">
        <v>122.0060397</v>
      </c>
      <c r="Z21" s="45">
        <v>128.38127449999999</v>
      </c>
      <c r="AA21" s="45">
        <v>130.92994490000001</v>
      </c>
      <c r="AB21" s="48">
        <v>131.49903470000001</v>
      </c>
      <c r="AC21" s="45">
        <v>134.04985590000001</v>
      </c>
      <c r="AD21" s="45">
        <v>131.00535500000001</v>
      </c>
      <c r="AE21" s="45">
        <v>127.68897629999999</v>
      </c>
      <c r="AF21" s="45">
        <v>126.4170905</v>
      </c>
      <c r="AG21" s="45">
        <v>124.27183599999999</v>
      </c>
      <c r="AH21" s="45">
        <v>125.623608</v>
      </c>
      <c r="AI21" s="45">
        <v>124.97943239999999</v>
      </c>
      <c r="AJ21" s="45">
        <v>129.4149736</v>
      </c>
      <c r="AK21" s="45">
        <v>132.55350970000001</v>
      </c>
      <c r="AL21" s="45">
        <v>132.03379749999999</v>
      </c>
      <c r="AM21" s="45">
        <v>136.03652170000001</v>
      </c>
      <c r="AN21" s="45">
        <v>139.09245110000001</v>
      </c>
      <c r="AO21" s="45">
        <v>140.82843800000001</v>
      </c>
      <c r="AP21" s="45">
        <v>145.35104569999999</v>
      </c>
      <c r="AQ21" s="45">
        <v>154.7481554</v>
      </c>
      <c r="AR21" s="45">
        <v>164.1580428</v>
      </c>
      <c r="AS21" s="45">
        <v>170.21227859999999</v>
      </c>
    </row>
    <row r="22" spans="1:45">
      <c r="A22" s="40"/>
      <c r="B22" s="105" t="s">
        <v>97</v>
      </c>
      <c r="C22" s="45">
        <v>7.7889241660000001</v>
      </c>
      <c r="D22" s="45">
        <v>11.271043479999999</v>
      </c>
      <c r="E22" s="45">
        <v>19.230899879999999</v>
      </c>
      <c r="F22" s="45">
        <v>23.550670329999999</v>
      </c>
      <c r="G22" s="45">
        <v>30.153218119999998</v>
      </c>
      <c r="H22" s="45">
        <v>36.825134720000001</v>
      </c>
      <c r="I22" s="45">
        <v>43.104561289999999</v>
      </c>
      <c r="J22" s="45">
        <v>51.268472099999997</v>
      </c>
      <c r="K22" s="45">
        <v>60.616386900000002</v>
      </c>
      <c r="L22" s="45">
        <v>67.293804859999995</v>
      </c>
      <c r="M22" s="45">
        <v>70.537742589999993</v>
      </c>
      <c r="N22" s="45">
        <v>71.344906570000006</v>
      </c>
      <c r="O22" s="45">
        <v>70.969616880000004</v>
      </c>
      <c r="P22" s="45">
        <v>71.294775770000001</v>
      </c>
      <c r="Q22" s="45">
        <v>71.923719840000004</v>
      </c>
      <c r="R22" s="45">
        <v>74.120463799999996</v>
      </c>
      <c r="S22" s="45">
        <v>73.664616319999993</v>
      </c>
      <c r="T22" s="48">
        <v>76.660979060000003</v>
      </c>
      <c r="U22" s="48">
        <v>79.246596190000005</v>
      </c>
      <c r="V22" s="48">
        <v>84.717214619999993</v>
      </c>
      <c r="W22" s="48">
        <v>88.304026780000001</v>
      </c>
      <c r="X22" s="45">
        <v>91.105412560000005</v>
      </c>
      <c r="Y22" s="45">
        <v>92.60352906</v>
      </c>
      <c r="Z22" s="45">
        <v>93.286208450000004</v>
      </c>
      <c r="AA22" s="45">
        <v>95.840664619999998</v>
      </c>
      <c r="AB22" s="48">
        <v>101.639332</v>
      </c>
      <c r="AC22" s="45">
        <v>107.3472661</v>
      </c>
      <c r="AD22" s="45">
        <v>114.5270027</v>
      </c>
      <c r="AE22" s="45">
        <v>121.97467450000001</v>
      </c>
      <c r="AF22" s="45">
        <v>132.8877148</v>
      </c>
      <c r="AG22" s="45">
        <v>135.1520036</v>
      </c>
      <c r="AH22" s="45">
        <v>136.96766969999999</v>
      </c>
      <c r="AI22" s="45">
        <v>137.02261669999999</v>
      </c>
      <c r="AJ22" s="45">
        <v>138.54786949999999</v>
      </c>
      <c r="AK22" s="45">
        <v>141.97492629999999</v>
      </c>
      <c r="AL22" s="45">
        <v>140.0299502</v>
      </c>
      <c r="AM22" s="45">
        <v>138.27717519999999</v>
      </c>
      <c r="AN22" s="45">
        <v>140.9702777</v>
      </c>
      <c r="AO22" s="45">
        <v>140.69725829999999</v>
      </c>
      <c r="AP22" s="45">
        <v>146.66836850000001</v>
      </c>
      <c r="AQ22" s="45">
        <v>149.67987869999999</v>
      </c>
      <c r="AR22" s="45">
        <v>142.7638662</v>
      </c>
      <c r="AS22" s="45">
        <v>140.1550039</v>
      </c>
    </row>
    <row r="23" spans="1:45">
      <c r="A23" s="40"/>
      <c r="B23" s="105" t="s">
        <v>98</v>
      </c>
      <c r="C23" s="45">
        <v>0.641794058</v>
      </c>
      <c r="D23" s="45">
        <v>0.69621803299999996</v>
      </c>
      <c r="E23" s="45">
        <v>0.74172345900000003</v>
      </c>
      <c r="F23" s="45">
        <v>0.761564982</v>
      </c>
      <c r="G23" s="45">
        <v>0.77650565900000001</v>
      </c>
      <c r="H23" s="45">
        <v>0.81103105200000003</v>
      </c>
      <c r="I23" s="45">
        <v>0.808851392</v>
      </c>
      <c r="J23" s="45">
        <v>0.80665510100000004</v>
      </c>
      <c r="K23" s="45">
        <v>0.81908569200000003</v>
      </c>
      <c r="L23" s="45">
        <v>0.78377381999999995</v>
      </c>
      <c r="M23" s="45">
        <v>0.77179250300000002</v>
      </c>
      <c r="N23" s="45">
        <v>0.77581682500000004</v>
      </c>
      <c r="O23" s="45">
        <v>0.79707775000000003</v>
      </c>
      <c r="P23" s="45">
        <v>0.793636966</v>
      </c>
      <c r="Q23" s="45">
        <v>0.800921357</v>
      </c>
      <c r="R23" s="45">
        <v>0.80734731900000001</v>
      </c>
      <c r="S23" s="45">
        <v>0.83445119199999995</v>
      </c>
      <c r="T23" s="48">
        <v>0.86333364499999998</v>
      </c>
      <c r="U23" s="48">
        <v>0.91388194700000003</v>
      </c>
      <c r="V23" s="48">
        <v>0.94376637600000002</v>
      </c>
      <c r="W23" s="48">
        <v>0.96944465700000004</v>
      </c>
      <c r="X23" s="45">
        <v>0.98199676899999999</v>
      </c>
      <c r="Y23" s="45">
        <v>1.0038848199999999</v>
      </c>
      <c r="Z23" s="45">
        <v>0.991146254</v>
      </c>
      <c r="AA23" s="45">
        <v>1.011706845</v>
      </c>
      <c r="AB23" s="48">
        <v>0.97829506600000005</v>
      </c>
      <c r="AC23" s="45">
        <v>0.95767117499999999</v>
      </c>
      <c r="AD23" s="45">
        <v>0.94444682000000002</v>
      </c>
      <c r="AE23" s="45">
        <v>0.90127476900000003</v>
      </c>
      <c r="AF23" s="45">
        <v>0.84954600199999997</v>
      </c>
      <c r="AG23" s="45">
        <v>0.83151295400000003</v>
      </c>
      <c r="AH23" s="45">
        <v>0.82307245900000003</v>
      </c>
      <c r="AI23" s="45">
        <v>0.81122814099999996</v>
      </c>
      <c r="AJ23" s="45">
        <v>0.81904133000000001</v>
      </c>
      <c r="AK23" s="45">
        <v>0.80968639499999995</v>
      </c>
      <c r="AL23" s="45">
        <v>0.79428869300000005</v>
      </c>
      <c r="AM23" s="45">
        <v>0.79440488899999995</v>
      </c>
      <c r="AN23" s="45">
        <v>0.792214478</v>
      </c>
      <c r="AO23" s="45">
        <v>0.80576572899999999</v>
      </c>
      <c r="AP23" s="45">
        <v>0.79608110799999998</v>
      </c>
      <c r="AQ23" s="45">
        <v>0.79473150299999995</v>
      </c>
      <c r="AR23" s="45">
        <v>0.77851722199999995</v>
      </c>
      <c r="AS23" s="45">
        <v>0.75136565300000002</v>
      </c>
    </row>
    <row r="24" spans="1:45">
      <c r="A24" s="40"/>
      <c r="B24" s="105" t="s">
        <v>99</v>
      </c>
      <c r="C24" s="45">
        <v>7.9159899999999995E-3</v>
      </c>
      <c r="D24" s="45">
        <v>1.6941886E-2</v>
      </c>
      <c r="E24" s="45">
        <v>4.0745525999999997E-2</v>
      </c>
      <c r="F24" s="45">
        <v>0.19064423999999999</v>
      </c>
      <c r="G24" s="45">
        <v>0.67366389500000001</v>
      </c>
      <c r="H24" s="45">
        <v>0.99160331999999995</v>
      </c>
      <c r="I24" s="45">
        <v>1.162940343</v>
      </c>
      <c r="J24" s="45">
        <v>1.338602396</v>
      </c>
      <c r="K24" s="45">
        <v>1.529016653</v>
      </c>
      <c r="L24" s="45">
        <v>1.708659825</v>
      </c>
      <c r="M24" s="45">
        <v>1.985465356</v>
      </c>
      <c r="N24" s="45">
        <v>2.1753021229999998</v>
      </c>
      <c r="O24" s="45">
        <v>2.3605944399999998</v>
      </c>
      <c r="P24" s="45">
        <v>2.6010212319999999</v>
      </c>
      <c r="Q24" s="45">
        <v>2.7786486199999998</v>
      </c>
      <c r="R24" s="45">
        <v>2.9804800970000001</v>
      </c>
      <c r="S24" s="45">
        <v>3.1669042599999999</v>
      </c>
      <c r="T24" s="48">
        <v>3.3470424639999998</v>
      </c>
      <c r="U24" s="48">
        <v>3.504640727</v>
      </c>
      <c r="V24" s="48">
        <v>3.4333064819999999</v>
      </c>
      <c r="W24" s="48">
        <v>3.4163204039999999</v>
      </c>
      <c r="X24" s="45">
        <v>3.4626764400000001</v>
      </c>
      <c r="Y24" s="45">
        <v>3.626384684</v>
      </c>
      <c r="Z24" s="45">
        <v>3.5360608400000002</v>
      </c>
      <c r="AA24" s="45">
        <v>3.7169374469999998</v>
      </c>
      <c r="AB24" s="48">
        <v>3.805816815</v>
      </c>
      <c r="AC24" s="45">
        <v>3.7375263209999998</v>
      </c>
      <c r="AD24" s="45">
        <v>3.867204675</v>
      </c>
      <c r="AE24" s="45">
        <v>3.9906328740000001</v>
      </c>
      <c r="AF24" s="45">
        <v>3.9900754570000001</v>
      </c>
      <c r="AG24" s="45">
        <v>3.9447633130000002</v>
      </c>
      <c r="AH24" s="45">
        <v>3.9553584439999998</v>
      </c>
      <c r="AI24" s="45">
        <v>3.839565978</v>
      </c>
      <c r="AJ24" s="45">
        <v>3.9403872710000001</v>
      </c>
      <c r="AK24" s="45">
        <v>3.9239249350000001</v>
      </c>
      <c r="AL24" s="45">
        <v>3.78851125</v>
      </c>
      <c r="AM24" s="45">
        <v>3.7516332220000002</v>
      </c>
      <c r="AN24" s="45">
        <v>3.7846640589999998</v>
      </c>
      <c r="AO24" s="45">
        <v>3.8706102389999999</v>
      </c>
      <c r="AP24" s="45">
        <v>3.8384795889999999</v>
      </c>
      <c r="AQ24" s="45">
        <v>3.8241423110000001</v>
      </c>
      <c r="AR24" s="45">
        <v>3.7091276390000001</v>
      </c>
      <c r="AS24" s="45">
        <v>3.5869135160000001</v>
      </c>
    </row>
    <row r="25" spans="1:45" s="5" customFormat="1">
      <c r="A25" s="40"/>
      <c r="B25" s="105" t="s">
        <v>100</v>
      </c>
      <c r="C25" s="45">
        <v>0.41374809299999998</v>
      </c>
      <c r="D25" s="45">
        <v>0.45802541200000002</v>
      </c>
      <c r="E25" s="45">
        <v>0.50730235499999998</v>
      </c>
      <c r="F25" s="45">
        <v>0.54233171999999996</v>
      </c>
      <c r="G25" s="45">
        <v>0.57393823799999999</v>
      </c>
      <c r="H25" s="45">
        <v>0.60473829899999998</v>
      </c>
      <c r="I25" s="45">
        <v>0.62560861800000001</v>
      </c>
      <c r="J25" s="45">
        <v>0.64448057000000003</v>
      </c>
      <c r="K25" s="45">
        <v>0.65860204099999997</v>
      </c>
      <c r="L25" s="45">
        <v>0.691427813</v>
      </c>
      <c r="M25" s="45">
        <v>0.71951494999999999</v>
      </c>
      <c r="N25" s="45">
        <v>0.73421215200000001</v>
      </c>
      <c r="O25" s="45">
        <v>0.74508230900000005</v>
      </c>
      <c r="P25" s="45">
        <v>0.75534679699999996</v>
      </c>
      <c r="Q25" s="45">
        <v>0.77627182400000005</v>
      </c>
      <c r="R25" s="45">
        <v>0.79768205199999997</v>
      </c>
      <c r="S25" s="45">
        <v>0.80420788399999998</v>
      </c>
      <c r="T25" s="48">
        <v>0.79981393999999995</v>
      </c>
      <c r="U25" s="48">
        <v>0.80644733499999999</v>
      </c>
      <c r="V25" s="48">
        <v>0.80520566800000004</v>
      </c>
      <c r="W25" s="48">
        <v>0.81635957000000003</v>
      </c>
      <c r="X25" s="45">
        <v>0.82348902700000004</v>
      </c>
      <c r="Y25" s="45">
        <v>0.83342170299999996</v>
      </c>
      <c r="Z25" s="45">
        <v>0.85185869000000003</v>
      </c>
      <c r="AA25" s="45">
        <v>0.85513890299999995</v>
      </c>
      <c r="AB25" s="48">
        <v>0.82289473999999996</v>
      </c>
      <c r="AC25" s="45">
        <v>0.80927845099999995</v>
      </c>
      <c r="AD25" s="45">
        <v>0.78369423199999999</v>
      </c>
      <c r="AE25" s="45">
        <v>0.77131455900000001</v>
      </c>
      <c r="AF25" s="45">
        <v>0.773168042</v>
      </c>
      <c r="AG25" s="45">
        <v>0.75868700099999997</v>
      </c>
      <c r="AH25" s="45">
        <v>0.747731233</v>
      </c>
      <c r="AI25" s="45">
        <v>0.737299327</v>
      </c>
      <c r="AJ25" s="45">
        <v>0.73964361300000003</v>
      </c>
      <c r="AK25" s="45">
        <v>0.73869355699999995</v>
      </c>
      <c r="AL25" s="45">
        <v>0.70054377499999998</v>
      </c>
      <c r="AM25" s="45">
        <v>0.68989492900000005</v>
      </c>
      <c r="AN25" s="45">
        <v>0.68121866499999995</v>
      </c>
      <c r="AO25" s="45">
        <v>0.65677122600000004</v>
      </c>
      <c r="AP25" s="45">
        <v>0.64770850000000002</v>
      </c>
      <c r="AQ25" s="45">
        <v>0.64754011</v>
      </c>
      <c r="AR25" s="45">
        <v>0.62541686399999996</v>
      </c>
      <c r="AS25" s="45">
        <v>0.604017943</v>
      </c>
    </row>
    <row r="26" spans="1:45" s="3" customFormat="1">
      <c r="A26" s="40"/>
      <c r="B26" s="105" t="s">
        <v>101</v>
      </c>
      <c r="C26" s="45">
        <v>229.0642416</v>
      </c>
      <c r="D26" s="45">
        <v>219.53143900000001</v>
      </c>
      <c r="E26" s="45">
        <v>213.2021048</v>
      </c>
      <c r="F26" s="45">
        <v>208.72005050000001</v>
      </c>
      <c r="G26" s="45">
        <v>204.87224399999999</v>
      </c>
      <c r="H26" s="45">
        <v>204.06516790000001</v>
      </c>
      <c r="I26" s="45">
        <v>198.8146314</v>
      </c>
      <c r="J26" s="45">
        <v>193.21159410000001</v>
      </c>
      <c r="K26" s="45">
        <v>189.76959310000001</v>
      </c>
      <c r="L26" s="45">
        <v>187.61307629999999</v>
      </c>
      <c r="M26" s="45">
        <v>186.74708989999999</v>
      </c>
      <c r="N26" s="45">
        <v>185.64857649999999</v>
      </c>
      <c r="O26" s="45">
        <v>182.30823910000001</v>
      </c>
      <c r="P26" s="45">
        <v>178.8300275</v>
      </c>
      <c r="Q26" s="45">
        <v>174.24028060000001</v>
      </c>
      <c r="R26" s="45">
        <v>170.344605</v>
      </c>
      <c r="S26" s="45">
        <v>168.3017289</v>
      </c>
      <c r="T26" s="48">
        <v>166.3840908</v>
      </c>
      <c r="U26" s="48">
        <v>162.03574</v>
      </c>
      <c r="V26" s="48">
        <v>154.69138509999999</v>
      </c>
      <c r="W26" s="48">
        <v>149.64188770000001</v>
      </c>
      <c r="X26" s="45">
        <v>143.7742045</v>
      </c>
      <c r="Y26" s="45">
        <v>139.57908140000001</v>
      </c>
      <c r="Z26" s="45">
        <v>134.40133159999999</v>
      </c>
      <c r="AA26" s="45">
        <v>129.5519548</v>
      </c>
      <c r="AB26" s="48">
        <v>124.4488614</v>
      </c>
      <c r="AC26" s="45">
        <v>120.3194822</v>
      </c>
      <c r="AD26" s="45">
        <v>116.8458138</v>
      </c>
      <c r="AE26" s="45">
        <v>115.21907539999999</v>
      </c>
      <c r="AF26" s="45">
        <v>111.7095625</v>
      </c>
      <c r="AG26" s="45">
        <v>107.45428130000001</v>
      </c>
      <c r="AH26" s="45">
        <v>104.2739722</v>
      </c>
      <c r="AI26" s="45">
        <v>101.3026727</v>
      </c>
      <c r="AJ26" s="45">
        <v>103.052076</v>
      </c>
      <c r="AK26" s="45">
        <v>103.46943690000001</v>
      </c>
      <c r="AL26" s="45">
        <v>105.5195015</v>
      </c>
      <c r="AM26" s="45">
        <v>105.1019009</v>
      </c>
      <c r="AN26" s="45">
        <v>104.15863640000001</v>
      </c>
      <c r="AO26" s="45">
        <v>104.22591869999999</v>
      </c>
      <c r="AP26" s="45">
        <v>102.4277</v>
      </c>
      <c r="AQ26" s="45">
        <v>102.05011279999999</v>
      </c>
      <c r="AR26" s="45">
        <v>97.572648369999996</v>
      </c>
      <c r="AS26" s="45">
        <v>94.677394789999994</v>
      </c>
    </row>
    <row r="27" spans="1:45">
      <c r="A27" s="40"/>
      <c r="B27" s="105" t="s">
        <v>102</v>
      </c>
      <c r="C27" s="45">
        <v>461.97735299999999</v>
      </c>
      <c r="D27" s="45">
        <v>463.195742</v>
      </c>
      <c r="E27" s="45">
        <v>467.22298899999998</v>
      </c>
      <c r="F27" s="45">
        <v>470.89192100000002</v>
      </c>
      <c r="G27" s="45">
        <v>474.64851340000001</v>
      </c>
      <c r="H27" s="45">
        <v>488.38946950000002</v>
      </c>
      <c r="I27" s="45">
        <v>499.62921010000002</v>
      </c>
      <c r="J27" s="45">
        <v>516.98316539999996</v>
      </c>
      <c r="K27" s="45">
        <v>527.65302050000003</v>
      </c>
      <c r="L27" s="45">
        <v>559.92018080000003</v>
      </c>
      <c r="M27" s="45">
        <v>591.11264670000003</v>
      </c>
      <c r="N27" s="45">
        <v>622.89397610000003</v>
      </c>
      <c r="O27" s="45">
        <v>646.52811569999994</v>
      </c>
      <c r="P27" s="45">
        <v>684.6577317</v>
      </c>
      <c r="Q27" s="45">
        <v>717.70242929999995</v>
      </c>
      <c r="R27" s="45">
        <v>733.76974410000003</v>
      </c>
      <c r="S27" s="45">
        <v>750.20804510000005</v>
      </c>
      <c r="T27" s="48">
        <v>775.06306989999996</v>
      </c>
      <c r="U27" s="48">
        <v>754.89296999999999</v>
      </c>
      <c r="V27" s="48">
        <v>747.7367941</v>
      </c>
      <c r="W27" s="48">
        <v>756.69913389999999</v>
      </c>
      <c r="X27" s="45">
        <v>769.77178990000004</v>
      </c>
      <c r="Y27" s="45">
        <v>791.29371400000002</v>
      </c>
      <c r="Z27" s="45">
        <v>794.71155220000003</v>
      </c>
      <c r="AA27" s="45">
        <v>788.92013480000003</v>
      </c>
      <c r="AB27" s="48">
        <v>772.21616080000001</v>
      </c>
      <c r="AC27" s="45">
        <v>770.08552599999996</v>
      </c>
      <c r="AD27" s="45">
        <v>785.71788649999996</v>
      </c>
      <c r="AE27" s="45">
        <v>828.42084809999994</v>
      </c>
      <c r="AF27" s="45">
        <v>840.99170230000004</v>
      </c>
      <c r="AG27" s="45">
        <v>854.58572279999998</v>
      </c>
      <c r="AH27" s="45">
        <v>854.88726819999999</v>
      </c>
      <c r="AI27" s="45">
        <v>869.08142169999996</v>
      </c>
      <c r="AJ27" s="45">
        <v>871.87810620000005</v>
      </c>
      <c r="AK27" s="45">
        <v>857.48338720000004</v>
      </c>
      <c r="AL27" s="45">
        <v>858.80968670000004</v>
      </c>
      <c r="AM27" s="45">
        <v>872.62477149999995</v>
      </c>
      <c r="AN27" s="45">
        <v>854.87139730000001</v>
      </c>
      <c r="AO27" s="45">
        <v>856.42621450000001</v>
      </c>
      <c r="AP27" s="45">
        <v>837.67283350000002</v>
      </c>
      <c r="AQ27" s="45">
        <v>854.09609060000003</v>
      </c>
      <c r="AR27" s="45">
        <v>831.94077289999996</v>
      </c>
      <c r="AS27" s="45">
        <v>800.34801660000005</v>
      </c>
    </row>
    <row r="28" spans="1:45" s="5" customFormat="1">
      <c r="A28" s="40"/>
      <c r="B28" s="105" t="s">
        <v>103</v>
      </c>
      <c r="C28" s="45" t="s">
        <v>16</v>
      </c>
      <c r="D28" s="45" t="s">
        <v>16</v>
      </c>
      <c r="E28" s="45" t="s">
        <v>16</v>
      </c>
      <c r="F28" s="45" t="s">
        <v>16</v>
      </c>
      <c r="G28" s="45" t="s">
        <v>16</v>
      </c>
      <c r="H28" s="45" t="s">
        <v>16</v>
      </c>
      <c r="I28" s="45" t="s">
        <v>16</v>
      </c>
      <c r="J28" s="45" t="s">
        <v>16</v>
      </c>
      <c r="K28" s="45" t="s">
        <v>16</v>
      </c>
      <c r="L28" s="45" t="s">
        <v>16</v>
      </c>
      <c r="M28" s="45" t="s">
        <v>16</v>
      </c>
      <c r="N28" s="45">
        <v>0.111</v>
      </c>
      <c r="O28" s="45">
        <v>0.17799999999999999</v>
      </c>
      <c r="P28" s="45">
        <v>0.24299999999999999</v>
      </c>
      <c r="Q28" s="45">
        <v>0.29603405399999999</v>
      </c>
      <c r="R28" s="45">
        <v>0.32802004000000001</v>
      </c>
      <c r="S28" s="45">
        <v>0.34187830499999999</v>
      </c>
      <c r="T28" s="48">
        <v>0.35307004800000003</v>
      </c>
      <c r="U28" s="48">
        <v>0.35431562900000002</v>
      </c>
      <c r="V28" s="48">
        <v>0.36080653299999998</v>
      </c>
      <c r="W28" s="48">
        <v>0.35337207900000001</v>
      </c>
      <c r="X28" s="45">
        <v>0.36095410500000003</v>
      </c>
      <c r="Y28" s="45">
        <v>0.37820956100000003</v>
      </c>
      <c r="Z28" s="45">
        <v>0.39933149600000001</v>
      </c>
      <c r="AA28" s="45">
        <v>0.43859203800000002</v>
      </c>
      <c r="AB28" s="48">
        <v>0.48896240800000002</v>
      </c>
      <c r="AC28" s="45">
        <v>0.56574466999999995</v>
      </c>
      <c r="AD28" s="45">
        <v>0.57554219299999998</v>
      </c>
      <c r="AE28" s="45">
        <v>0.52110333900000005</v>
      </c>
      <c r="AF28" s="45">
        <v>0.48700936</v>
      </c>
      <c r="AG28" s="45">
        <v>0.49850312099999999</v>
      </c>
      <c r="AH28" s="45">
        <v>0.50620278100000005</v>
      </c>
      <c r="AI28" s="45">
        <v>0.49927108399999998</v>
      </c>
      <c r="AJ28" s="45">
        <v>0.49755784800000002</v>
      </c>
      <c r="AK28" s="45">
        <v>0.49756918100000003</v>
      </c>
      <c r="AL28" s="45">
        <v>0.48453464400000001</v>
      </c>
      <c r="AM28" s="45">
        <v>0.48453654099999999</v>
      </c>
      <c r="AN28" s="45">
        <v>0.48993050999999999</v>
      </c>
      <c r="AO28" s="45">
        <v>0.48682355599999999</v>
      </c>
      <c r="AP28" s="45">
        <v>0.48277238099999997</v>
      </c>
      <c r="AQ28" s="45">
        <v>0.50896497600000001</v>
      </c>
      <c r="AR28" s="45">
        <v>0.51932730199999999</v>
      </c>
      <c r="AS28" s="45">
        <v>0.50450022800000005</v>
      </c>
    </row>
    <row r="29" spans="1:45" s="3" customFormat="1">
      <c r="A29" s="40"/>
      <c r="B29" s="105" t="s">
        <v>104</v>
      </c>
      <c r="C29" s="45" t="s">
        <v>16</v>
      </c>
      <c r="D29" s="45" t="s">
        <v>16</v>
      </c>
      <c r="E29" s="45" t="s">
        <v>16</v>
      </c>
      <c r="F29" s="45" t="s">
        <v>16</v>
      </c>
      <c r="G29" s="45" t="s">
        <v>16</v>
      </c>
      <c r="H29" s="45" t="s">
        <v>16</v>
      </c>
      <c r="I29" s="45" t="s">
        <v>16</v>
      </c>
      <c r="J29" s="45" t="s">
        <v>16</v>
      </c>
      <c r="K29" s="45" t="s">
        <v>16</v>
      </c>
      <c r="L29" s="45" t="s">
        <v>16</v>
      </c>
      <c r="M29" s="45" t="s">
        <v>16</v>
      </c>
      <c r="N29" s="45" t="s">
        <v>16</v>
      </c>
      <c r="O29" s="45" t="s">
        <v>16</v>
      </c>
      <c r="P29" s="45" t="s">
        <v>16</v>
      </c>
      <c r="Q29" s="45">
        <v>0.36057731700000001</v>
      </c>
      <c r="R29" s="45">
        <v>0.42224482699999999</v>
      </c>
      <c r="S29" s="45">
        <v>0.46379405299999998</v>
      </c>
      <c r="T29" s="48">
        <v>0.47257824500000001</v>
      </c>
      <c r="U29" s="48">
        <v>0.46116286899999998</v>
      </c>
      <c r="V29" s="48">
        <v>0.45166304400000001</v>
      </c>
      <c r="W29" s="48">
        <v>0.43280771400000001</v>
      </c>
      <c r="X29" s="45">
        <v>0.42073063799999999</v>
      </c>
      <c r="Y29" s="45">
        <v>0.403972938</v>
      </c>
      <c r="Z29" s="45">
        <v>0.41403589200000002</v>
      </c>
      <c r="AA29" s="45">
        <v>0.43516102800000001</v>
      </c>
      <c r="AB29" s="48">
        <v>0.44631757799999999</v>
      </c>
      <c r="AC29" s="45">
        <v>0.47014357600000001</v>
      </c>
      <c r="AD29" s="45">
        <v>0.49282863599999999</v>
      </c>
      <c r="AE29" s="45">
        <v>0.469368911</v>
      </c>
      <c r="AF29" s="45">
        <v>0.45037935800000001</v>
      </c>
      <c r="AG29" s="45">
        <v>0.45191863300000001</v>
      </c>
      <c r="AH29" s="45">
        <v>0.45265677399999998</v>
      </c>
      <c r="AI29" s="45">
        <v>0.44334662600000002</v>
      </c>
      <c r="AJ29" s="45">
        <v>0.44261957699999999</v>
      </c>
      <c r="AK29" s="45">
        <v>0.44585754100000002</v>
      </c>
      <c r="AL29" s="45">
        <v>0.43844027400000002</v>
      </c>
      <c r="AM29" s="45">
        <v>0.442719539</v>
      </c>
      <c r="AN29" s="45">
        <v>0.44661990299999998</v>
      </c>
      <c r="AO29" s="45">
        <v>0.43813415</v>
      </c>
      <c r="AP29" s="45">
        <v>0.44376071099999997</v>
      </c>
      <c r="AQ29" s="45">
        <v>0.45776917099999997</v>
      </c>
      <c r="AR29" s="45">
        <v>0.48714253200000002</v>
      </c>
      <c r="AS29" s="45">
        <v>0.48317563800000002</v>
      </c>
    </row>
    <row r="30" spans="1:45" s="5" customFormat="1">
      <c r="A30" s="40"/>
      <c r="B30" s="105" t="s">
        <v>105</v>
      </c>
      <c r="C30" s="45">
        <v>0.912344402</v>
      </c>
      <c r="D30" s="45">
        <v>0.95215476799999998</v>
      </c>
      <c r="E30" s="45">
        <v>0.97874398200000001</v>
      </c>
      <c r="F30" s="45">
        <v>0.98629922999999997</v>
      </c>
      <c r="G30" s="45">
        <v>0.98563035499999996</v>
      </c>
      <c r="H30" s="45">
        <v>0.965363203</v>
      </c>
      <c r="I30" s="45">
        <v>0.94266140600000004</v>
      </c>
      <c r="J30" s="45">
        <v>0.93582337500000001</v>
      </c>
      <c r="K30" s="45">
        <v>0.936729637</v>
      </c>
      <c r="L30" s="45">
        <v>0.925624114</v>
      </c>
      <c r="M30" s="45">
        <v>0.91166636899999998</v>
      </c>
      <c r="N30" s="45">
        <v>0.92459244799999996</v>
      </c>
      <c r="O30" s="45">
        <v>0.95712903900000001</v>
      </c>
      <c r="P30" s="45">
        <v>0.97031378599999996</v>
      </c>
      <c r="Q30" s="45">
        <v>0.97254881000000004</v>
      </c>
      <c r="R30" s="45">
        <v>0.97469121000000003</v>
      </c>
      <c r="S30" s="45">
        <v>0.97355102100000002</v>
      </c>
      <c r="T30" s="48">
        <v>0.96437329699999996</v>
      </c>
      <c r="U30" s="48">
        <v>0.95762963400000001</v>
      </c>
      <c r="V30" s="48">
        <v>0.95566820399999997</v>
      </c>
      <c r="W30" s="48">
        <v>0.96346442700000001</v>
      </c>
      <c r="X30" s="45">
        <v>0.95699586999999997</v>
      </c>
      <c r="Y30" s="45">
        <v>0.96466654100000004</v>
      </c>
      <c r="Z30" s="45">
        <v>0.95120304099999997</v>
      </c>
      <c r="AA30" s="45">
        <v>0.94636320699999998</v>
      </c>
      <c r="AB30" s="48">
        <v>0.91674979599999995</v>
      </c>
      <c r="AC30" s="45">
        <v>0.921301174</v>
      </c>
      <c r="AD30" s="45">
        <v>0.90004516499999998</v>
      </c>
      <c r="AE30" s="45">
        <v>0.90299592799999995</v>
      </c>
      <c r="AF30" s="45">
        <v>0.92568571899999996</v>
      </c>
      <c r="AG30" s="45">
        <v>0.90509935100000005</v>
      </c>
      <c r="AH30" s="45">
        <v>0.90678956300000002</v>
      </c>
      <c r="AI30" s="45">
        <v>0.89525379400000005</v>
      </c>
      <c r="AJ30" s="45">
        <v>0.88413817699999997</v>
      </c>
      <c r="AK30" s="45">
        <v>0.88126120299999999</v>
      </c>
      <c r="AL30" s="45">
        <v>0.851894072</v>
      </c>
      <c r="AM30" s="45">
        <v>0.84831029999999996</v>
      </c>
      <c r="AN30" s="45">
        <v>0.84886590399999995</v>
      </c>
      <c r="AO30" s="45">
        <v>0.841567438</v>
      </c>
      <c r="AP30" s="45">
        <v>0.85624904700000004</v>
      </c>
      <c r="AQ30" s="45">
        <v>0.85886123599999997</v>
      </c>
      <c r="AR30" s="45">
        <v>0.84420174800000003</v>
      </c>
      <c r="AS30" s="45">
        <v>0.82753030599999999</v>
      </c>
    </row>
    <row r="31" spans="1:45" s="3" customFormat="1">
      <c r="A31" s="41"/>
      <c r="B31" s="105" t="s">
        <v>106</v>
      </c>
      <c r="C31" s="45">
        <v>1.8010867999999999E-2</v>
      </c>
      <c r="D31" s="45">
        <v>2.7315834000000001E-2</v>
      </c>
      <c r="E31" s="45">
        <v>5.0119424000000003E-2</v>
      </c>
      <c r="F31" s="45">
        <v>7.6970271000000007E-2</v>
      </c>
      <c r="G31" s="45">
        <v>0.116741357</v>
      </c>
      <c r="H31" s="45">
        <v>0.19868160500000001</v>
      </c>
      <c r="I31" s="45">
        <v>0.46466870799999999</v>
      </c>
      <c r="J31" s="45">
        <v>0.89540958699999995</v>
      </c>
      <c r="K31" s="45">
        <v>1.0902061729999999</v>
      </c>
      <c r="L31" s="45">
        <v>1.3464831939999999</v>
      </c>
      <c r="M31" s="45">
        <v>1.605262609</v>
      </c>
      <c r="N31" s="45">
        <v>1.7956757160000001</v>
      </c>
      <c r="O31" s="45">
        <v>2.0568000519999998</v>
      </c>
      <c r="P31" s="45">
        <v>2.1912226399999999</v>
      </c>
      <c r="Q31" s="45">
        <v>2.9717541999999999</v>
      </c>
      <c r="R31" s="45">
        <v>3.693003724</v>
      </c>
      <c r="S31" s="45">
        <v>4.3109150009999997</v>
      </c>
      <c r="T31" s="48">
        <v>4.920690842</v>
      </c>
      <c r="U31" s="48">
        <v>5.6336700000000004</v>
      </c>
      <c r="V31" s="48">
        <v>6.1032051489999999</v>
      </c>
      <c r="W31" s="48">
        <v>6.3293361250000002</v>
      </c>
      <c r="X31" s="45">
        <v>6.5536969310000002</v>
      </c>
      <c r="Y31" s="45">
        <v>6.6446895000000001</v>
      </c>
      <c r="Z31" s="45">
        <v>6.9861863809999996</v>
      </c>
      <c r="AA31" s="45">
        <v>7.1268617059999997</v>
      </c>
      <c r="AB31" s="48">
        <v>7.1554227189999997</v>
      </c>
      <c r="AC31" s="45">
        <v>7.3704630050000004</v>
      </c>
      <c r="AD31" s="45">
        <v>7.4695318930000001</v>
      </c>
      <c r="AE31" s="45">
        <v>7.4340673239999999</v>
      </c>
      <c r="AF31" s="45">
        <v>7.6796618069999996</v>
      </c>
      <c r="AG31" s="45">
        <v>7.6730131039999998</v>
      </c>
      <c r="AH31" s="45">
        <v>7.8587081579999998</v>
      </c>
      <c r="AI31" s="45">
        <v>7.8843586590000001</v>
      </c>
      <c r="AJ31" s="45">
        <v>8.0453179969999997</v>
      </c>
      <c r="AK31" s="45">
        <v>8.3275946189999992</v>
      </c>
      <c r="AL31" s="45">
        <v>8.4460427330000005</v>
      </c>
      <c r="AM31" s="45">
        <v>8.9135524129999997</v>
      </c>
      <c r="AN31" s="45">
        <v>9.2763632030000007</v>
      </c>
      <c r="AO31" s="45">
        <v>9.6632560470000008</v>
      </c>
      <c r="AP31" s="45">
        <v>10.03983723</v>
      </c>
      <c r="AQ31" s="45">
        <v>10.401770000000001</v>
      </c>
      <c r="AR31" s="45">
        <v>10.3772676</v>
      </c>
      <c r="AS31" s="45">
        <v>9.6599295450000007</v>
      </c>
    </row>
    <row r="32" spans="1:45">
      <c r="A32" s="40"/>
      <c r="B32" s="105" t="s">
        <v>107</v>
      </c>
      <c r="C32" s="45">
        <v>1.1207303559999999</v>
      </c>
      <c r="D32" s="45">
        <v>1.1043211390000001</v>
      </c>
      <c r="E32" s="45">
        <v>1.077459196</v>
      </c>
      <c r="F32" s="45">
        <v>1.0639337550000001</v>
      </c>
      <c r="G32" s="45">
        <v>1.040248855</v>
      </c>
      <c r="H32" s="45">
        <v>1.0218715780000001</v>
      </c>
      <c r="I32" s="45">
        <v>0.98676526600000003</v>
      </c>
      <c r="J32" s="45">
        <v>0.96095620400000004</v>
      </c>
      <c r="K32" s="45">
        <v>0.93716900999999997</v>
      </c>
      <c r="L32" s="45">
        <v>0.91744442299999995</v>
      </c>
      <c r="M32" s="45">
        <v>0.91509614500000003</v>
      </c>
      <c r="N32" s="45">
        <v>0.91703607200000004</v>
      </c>
      <c r="O32" s="45">
        <v>0.91011246499999998</v>
      </c>
      <c r="P32" s="45">
        <v>0.90946479899999999</v>
      </c>
      <c r="Q32" s="45">
        <v>0.90917778800000004</v>
      </c>
      <c r="R32" s="45">
        <v>0.90514887399999999</v>
      </c>
      <c r="S32" s="45">
        <v>0.90866237100000002</v>
      </c>
      <c r="T32" s="48">
        <v>0.90592430499999999</v>
      </c>
      <c r="U32" s="48">
        <v>0.90635741800000003</v>
      </c>
      <c r="V32" s="48">
        <v>0.89037873700000003</v>
      </c>
      <c r="W32" s="48">
        <v>0.904911574</v>
      </c>
      <c r="X32" s="45">
        <v>0.90086301300000005</v>
      </c>
      <c r="Y32" s="45">
        <v>0.92545613999999998</v>
      </c>
      <c r="Z32" s="45">
        <v>0.90778792399999997</v>
      </c>
      <c r="AA32" s="45">
        <v>0.89713911800000001</v>
      </c>
      <c r="AB32" s="48">
        <v>0.87197226500000002</v>
      </c>
      <c r="AC32" s="45">
        <v>0.86009077599999995</v>
      </c>
      <c r="AD32" s="45">
        <v>0.84777518799999996</v>
      </c>
      <c r="AE32" s="45">
        <v>0.84833499000000001</v>
      </c>
      <c r="AF32" s="45">
        <v>0.85408972699999997</v>
      </c>
      <c r="AG32" s="45">
        <v>0.83606499899999998</v>
      </c>
      <c r="AH32" s="45">
        <v>0.82440848099999997</v>
      </c>
      <c r="AI32" s="45">
        <v>0.79816595199999996</v>
      </c>
      <c r="AJ32" s="45">
        <v>0.808798138</v>
      </c>
      <c r="AK32" s="45">
        <v>0.80997816099999997</v>
      </c>
      <c r="AL32" s="45">
        <v>0.79544761799999997</v>
      </c>
      <c r="AM32" s="45">
        <v>0.78215005999999998</v>
      </c>
      <c r="AN32" s="45">
        <v>0.77674655699999995</v>
      </c>
      <c r="AO32" s="45">
        <v>0.77855885899999999</v>
      </c>
      <c r="AP32" s="45">
        <v>0.76339665700000003</v>
      </c>
      <c r="AQ32" s="45">
        <v>0.76996428800000005</v>
      </c>
      <c r="AR32" s="45">
        <v>0.76411359400000001</v>
      </c>
      <c r="AS32" s="45">
        <v>0.73945401399999999</v>
      </c>
    </row>
    <row r="33" spans="1:45">
      <c r="A33" s="40"/>
      <c r="B33" s="105" t="s">
        <v>108</v>
      </c>
      <c r="C33" s="45">
        <v>0.97771732600000005</v>
      </c>
      <c r="D33" s="45">
        <v>1.0095654119999999</v>
      </c>
      <c r="E33" s="45">
        <v>1.034093943</v>
      </c>
      <c r="F33" s="45">
        <v>1.05853825</v>
      </c>
      <c r="G33" s="45">
        <v>1.183808991</v>
      </c>
      <c r="H33" s="45">
        <v>1.337954273</v>
      </c>
      <c r="I33" s="45">
        <v>1.477038887</v>
      </c>
      <c r="J33" s="45">
        <v>1.539262087</v>
      </c>
      <c r="K33" s="45">
        <v>1.5521089779999999</v>
      </c>
      <c r="L33" s="45">
        <v>1.540968602</v>
      </c>
      <c r="M33" s="45">
        <v>1.4963010649999999</v>
      </c>
      <c r="N33" s="45">
        <v>1.4884257540000001</v>
      </c>
      <c r="O33" s="45">
        <v>1.4865696530000001</v>
      </c>
      <c r="P33" s="45">
        <v>1.4638860380000001</v>
      </c>
      <c r="Q33" s="45">
        <v>1.4653756849999999</v>
      </c>
      <c r="R33" s="45">
        <v>1.4693499640000001</v>
      </c>
      <c r="S33" s="45">
        <v>1.449369978</v>
      </c>
      <c r="T33" s="48">
        <v>1.4494246740000001</v>
      </c>
      <c r="U33" s="48">
        <v>1.43466</v>
      </c>
      <c r="V33" s="48">
        <v>1.4447436629999999</v>
      </c>
      <c r="W33" s="48">
        <v>1.4724447789999999</v>
      </c>
      <c r="X33" s="45">
        <v>1.468961789</v>
      </c>
      <c r="Y33" s="45">
        <v>1.4956810540000001</v>
      </c>
      <c r="Z33" s="45">
        <v>1.5062792490000001</v>
      </c>
      <c r="AA33" s="45">
        <v>1.5350004930000001</v>
      </c>
      <c r="AB33" s="48">
        <v>1.4821480869999999</v>
      </c>
      <c r="AC33" s="45">
        <v>1.5067075160000001</v>
      </c>
      <c r="AD33" s="45">
        <v>1.4907087080000001</v>
      </c>
      <c r="AE33" s="45">
        <v>1.472027325</v>
      </c>
      <c r="AF33" s="45">
        <v>1.496818145</v>
      </c>
      <c r="AG33" s="45">
        <v>1.4859147399999999</v>
      </c>
      <c r="AH33" s="45">
        <v>1.4956224520000001</v>
      </c>
      <c r="AI33" s="45">
        <v>1.4459792469999999</v>
      </c>
      <c r="AJ33" s="45">
        <v>1.440730166</v>
      </c>
      <c r="AK33" s="45">
        <v>1.4780143590000001</v>
      </c>
      <c r="AL33" s="45">
        <v>1.4410080430000001</v>
      </c>
      <c r="AM33" s="45">
        <v>1.430959214</v>
      </c>
      <c r="AN33" s="45">
        <v>1.4700595759999999</v>
      </c>
      <c r="AO33" s="45">
        <v>1.416711168</v>
      </c>
      <c r="AP33" s="45">
        <v>1.4136180519999999</v>
      </c>
      <c r="AQ33" s="45">
        <v>1.4591098520000001</v>
      </c>
      <c r="AR33" s="45">
        <v>1.464354626</v>
      </c>
      <c r="AS33" s="45">
        <v>1.4604442639999999</v>
      </c>
    </row>
    <row r="34" spans="1:45">
      <c r="A34" s="40"/>
      <c r="B34" s="106" t="s">
        <v>109</v>
      </c>
      <c r="C34" s="46">
        <v>8.1380362920000007</v>
      </c>
      <c r="D34" s="46">
        <v>8.4700401470000006</v>
      </c>
      <c r="E34" s="46">
        <v>8.7182619700000004</v>
      </c>
      <c r="F34" s="46">
        <v>8.9372419759999993</v>
      </c>
      <c r="G34" s="46">
        <v>9.1135809620000003</v>
      </c>
      <c r="H34" s="46">
        <v>8.8844592070000008</v>
      </c>
      <c r="I34" s="46">
        <v>9.2961522609999996</v>
      </c>
      <c r="J34" s="46">
        <v>9.4165698199999994</v>
      </c>
      <c r="K34" s="46">
        <v>9.5698803819999991</v>
      </c>
      <c r="L34" s="46">
        <v>9.5761754020000005</v>
      </c>
      <c r="M34" s="46">
        <v>9.4678028279999999</v>
      </c>
      <c r="N34" s="46">
        <v>9.1976259969999994</v>
      </c>
      <c r="O34" s="46">
        <v>9.1906700640000007</v>
      </c>
      <c r="P34" s="46">
        <v>8.9844761060000007</v>
      </c>
      <c r="Q34" s="46">
        <v>9.0693534660000008</v>
      </c>
      <c r="R34" s="46">
        <v>8.9734581109999993</v>
      </c>
      <c r="S34" s="46">
        <v>9.0564340590000008</v>
      </c>
      <c r="T34" s="49">
        <v>9.3121378270000008</v>
      </c>
      <c r="U34" s="49">
        <v>9.2837392300000001</v>
      </c>
      <c r="V34" s="49">
        <v>9.0848045650000007</v>
      </c>
      <c r="W34" s="49">
        <v>9.1752773730000001</v>
      </c>
      <c r="X34" s="46">
        <v>9.0567296020000008</v>
      </c>
      <c r="Y34" s="46">
        <v>9.19702105</v>
      </c>
      <c r="Z34" s="46">
        <v>9.1255987909999998</v>
      </c>
      <c r="AA34" s="46">
        <v>9.0052036199999996</v>
      </c>
      <c r="AB34" s="49">
        <v>8.7806854130000005</v>
      </c>
      <c r="AC34" s="46">
        <v>8.9218122300000005</v>
      </c>
      <c r="AD34" s="46">
        <v>8.8592810239999995</v>
      </c>
      <c r="AE34" s="46">
        <v>9.083819364</v>
      </c>
      <c r="AF34" s="46">
        <v>9.1516953369999996</v>
      </c>
      <c r="AG34" s="46">
        <v>9.0827356750000003</v>
      </c>
      <c r="AH34" s="46">
        <v>9.0370854040000008</v>
      </c>
      <c r="AI34" s="46">
        <v>9.0293486989999998</v>
      </c>
      <c r="AJ34" s="46">
        <v>9.2784576550000004</v>
      </c>
      <c r="AK34" s="46">
        <v>9.9325161479999995</v>
      </c>
      <c r="AL34" s="46">
        <v>10.04190023</v>
      </c>
      <c r="AM34" s="46">
        <v>9.7498301620000003</v>
      </c>
      <c r="AN34" s="46">
        <v>9.5839989970000001</v>
      </c>
      <c r="AO34" s="46">
        <v>9.6199089369999999</v>
      </c>
      <c r="AP34" s="46">
        <v>9.8798794440000002</v>
      </c>
      <c r="AQ34" s="46">
        <v>9.5121565799999992</v>
      </c>
      <c r="AR34" s="46">
        <v>8.8820112570000003</v>
      </c>
      <c r="AS34" s="46">
        <v>8.8949961450000004</v>
      </c>
    </row>
    <row r="35" spans="1:45">
      <c r="A35" s="40"/>
      <c r="B35" s="105" t="s">
        <v>110</v>
      </c>
      <c r="C35" s="45" t="s">
        <v>16</v>
      </c>
      <c r="D35" s="45" t="s">
        <v>16</v>
      </c>
      <c r="E35" s="45" t="s">
        <v>16</v>
      </c>
      <c r="F35" s="45" t="s">
        <v>16</v>
      </c>
      <c r="G35" s="45" t="s">
        <v>16</v>
      </c>
      <c r="H35" s="45" t="s">
        <v>16</v>
      </c>
      <c r="I35" s="45" t="s">
        <v>16</v>
      </c>
      <c r="J35" s="45" t="s">
        <v>16</v>
      </c>
      <c r="K35" s="45" t="s">
        <v>16</v>
      </c>
      <c r="L35" s="45">
        <v>0.26589221899999999</v>
      </c>
      <c r="M35" s="45">
        <v>0.39930991700000001</v>
      </c>
      <c r="N35" s="45">
        <v>0.54121148699999999</v>
      </c>
      <c r="O35" s="45">
        <v>0.69068230399999997</v>
      </c>
      <c r="P35" s="45">
        <v>0.92803376100000001</v>
      </c>
      <c r="Q35" s="45">
        <v>1.163288908</v>
      </c>
      <c r="R35" s="45">
        <v>1.350793873</v>
      </c>
      <c r="S35" s="45">
        <v>1.5129903790000001</v>
      </c>
      <c r="T35" s="48">
        <v>1.6549619390000001</v>
      </c>
      <c r="U35" s="48">
        <v>1.7376557399999999</v>
      </c>
      <c r="V35" s="48">
        <v>1.832812197</v>
      </c>
      <c r="W35" s="48">
        <v>1.8372533129999999</v>
      </c>
      <c r="X35" s="45">
        <v>1.799794967</v>
      </c>
      <c r="Y35" s="45">
        <v>1.804373977</v>
      </c>
      <c r="Z35" s="45">
        <v>1.8300349119999999</v>
      </c>
      <c r="AA35" s="45">
        <v>1.867594875</v>
      </c>
      <c r="AB35" s="48">
        <v>1.8505722499999999</v>
      </c>
      <c r="AC35" s="45">
        <v>1.8537014439999999</v>
      </c>
      <c r="AD35" s="45">
        <v>1.8422430219999999</v>
      </c>
      <c r="AE35" s="45">
        <v>1.8691373090000001</v>
      </c>
      <c r="AF35" s="45">
        <v>1.8049070389999999</v>
      </c>
      <c r="AG35" s="45">
        <v>1.801423599</v>
      </c>
      <c r="AH35" s="45">
        <v>1.796167659</v>
      </c>
      <c r="AI35" s="45">
        <v>1.7620445579999999</v>
      </c>
      <c r="AJ35" s="45">
        <v>1.767142059</v>
      </c>
      <c r="AK35" s="45">
        <v>1.7651163679999999</v>
      </c>
      <c r="AL35" s="45">
        <v>1.732843331</v>
      </c>
      <c r="AM35" s="45">
        <v>1.742879418</v>
      </c>
      <c r="AN35" s="45">
        <v>1.7484255879999999</v>
      </c>
      <c r="AO35" s="45">
        <v>1.723415116</v>
      </c>
      <c r="AP35" s="45">
        <v>1.746574139</v>
      </c>
      <c r="AQ35" s="45">
        <v>1.8228439919999999</v>
      </c>
      <c r="AR35" s="45">
        <v>1.887556558</v>
      </c>
      <c r="AS35" s="45">
        <v>1.8792483900000001</v>
      </c>
    </row>
    <row r="36" spans="1:45">
      <c r="A36" s="40"/>
      <c r="B36" s="105" t="s">
        <v>111</v>
      </c>
      <c r="C36" s="45">
        <v>0.155655021</v>
      </c>
      <c r="D36" s="45">
        <v>0.17692938999999999</v>
      </c>
      <c r="E36" s="45">
        <v>0.21215373300000001</v>
      </c>
      <c r="F36" s="45">
        <v>0.25529394500000002</v>
      </c>
      <c r="G36" s="45">
        <v>0.30125395599999999</v>
      </c>
      <c r="H36" s="45">
        <v>0.35570035100000003</v>
      </c>
      <c r="I36" s="45">
        <v>0.382164434</v>
      </c>
      <c r="J36" s="45">
        <v>0.41035948500000002</v>
      </c>
      <c r="K36" s="45">
        <v>0.436395651</v>
      </c>
      <c r="L36" s="45">
        <v>0.47594225000000001</v>
      </c>
      <c r="M36" s="45">
        <v>0.50680764099999998</v>
      </c>
      <c r="N36" s="45">
        <v>0.55223212799999999</v>
      </c>
      <c r="O36" s="45">
        <v>0.57923725599999998</v>
      </c>
      <c r="P36" s="45">
        <v>0.60840006199999996</v>
      </c>
      <c r="Q36" s="45">
        <v>0.61633582600000003</v>
      </c>
      <c r="R36" s="45">
        <v>0.62829484700000005</v>
      </c>
      <c r="S36" s="45">
        <v>0.64114223599999998</v>
      </c>
      <c r="T36" s="48">
        <v>0.65676720799999999</v>
      </c>
      <c r="U36" s="48">
        <v>0.66064202100000002</v>
      </c>
      <c r="V36" s="48">
        <v>0.66098826300000002</v>
      </c>
      <c r="W36" s="48">
        <v>0.67092475100000004</v>
      </c>
      <c r="X36" s="45">
        <v>0.67208054800000006</v>
      </c>
      <c r="Y36" s="45">
        <v>0.66976317299999999</v>
      </c>
      <c r="Z36" s="45">
        <v>0.67614296399999996</v>
      </c>
      <c r="AA36" s="45">
        <v>0.66425873099999999</v>
      </c>
      <c r="AB36" s="48">
        <v>0.64019736000000005</v>
      </c>
      <c r="AC36" s="45">
        <v>0.64673462900000001</v>
      </c>
      <c r="AD36" s="45">
        <v>0.63614818200000001</v>
      </c>
      <c r="AE36" s="45">
        <v>0.62732287200000003</v>
      </c>
      <c r="AF36" s="45">
        <v>0.62315398499999997</v>
      </c>
      <c r="AG36" s="45">
        <v>0.62308259899999996</v>
      </c>
      <c r="AH36" s="45">
        <v>0.60539768999999999</v>
      </c>
      <c r="AI36" s="45">
        <v>0.58360741800000004</v>
      </c>
      <c r="AJ36" s="45">
        <v>0.57886844800000004</v>
      </c>
      <c r="AK36" s="45">
        <v>0.58494663400000002</v>
      </c>
      <c r="AL36" s="45">
        <v>0.57141594799999995</v>
      </c>
      <c r="AM36" s="45">
        <v>0.57568828900000002</v>
      </c>
      <c r="AN36" s="45">
        <v>0.57122698800000005</v>
      </c>
      <c r="AO36" s="45">
        <v>0.55874657000000005</v>
      </c>
      <c r="AP36" s="45">
        <v>0.55708746899999995</v>
      </c>
      <c r="AQ36" s="45">
        <v>0.56765816099999999</v>
      </c>
      <c r="AR36" s="45">
        <v>0.55610981000000004</v>
      </c>
      <c r="AS36" s="45">
        <v>0.51734417200000005</v>
      </c>
    </row>
    <row r="37" spans="1:45">
      <c r="A37" s="40"/>
      <c r="B37" s="105" t="s">
        <v>112</v>
      </c>
      <c r="C37" s="45" t="s">
        <v>16</v>
      </c>
      <c r="D37" s="45" t="s">
        <v>16</v>
      </c>
      <c r="E37" s="45" t="s">
        <v>16</v>
      </c>
      <c r="F37" s="45" t="s">
        <v>16</v>
      </c>
      <c r="G37" s="45" t="s">
        <v>16</v>
      </c>
      <c r="H37" s="45" t="s">
        <v>16</v>
      </c>
      <c r="I37" s="45" t="s">
        <v>16</v>
      </c>
      <c r="J37" s="45" t="s">
        <v>16</v>
      </c>
      <c r="K37" s="45" t="s">
        <v>16</v>
      </c>
      <c r="L37" s="45" t="s">
        <v>16</v>
      </c>
      <c r="M37" s="45" t="s">
        <v>16</v>
      </c>
      <c r="N37" s="45">
        <v>0.314584643</v>
      </c>
      <c r="O37" s="45">
        <v>0.35452197699999999</v>
      </c>
      <c r="P37" s="45">
        <v>0.39379071500000001</v>
      </c>
      <c r="Q37" s="45">
        <v>0.42385306699999997</v>
      </c>
      <c r="R37" s="45">
        <v>0.43586445200000001</v>
      </c>
      <c r="S37" s="45">
        <v>0.45041821100000001</v>
      </c>
      <c r="T37" s="48">
        <v>0.466049818</v>
      </c>
      <c r="U37" s="48">
        <v>0.49440625999999999</v>
      </c>
      <c r="V37" s="48">
        <v>0.51635120599999995</v>
      </c>
      <c r="W37" s="48">
        <v>0.51572541699999996</v>
      </c>
      <c r="X37" s="45">
        <v>0.52151786</v>
      </c>
      <c r="Y37" s="45">
        <v>0.54432001799999996</v>
      </c>
      <c r="Z37" s="45">
        <v>0.56448510100000004</v>
      </c>
      <c r="AA37" s="45">
        <v>0.56471459599999996</v>
      </c>
      <c r="AB37" s="48">
        <v>0.554631502</v>
      </c>
      <c r="AC37" s="45">
        <v>0.55369193800000005</v>
      </c>
      <c r="AD37" s="45">
        <v>0.53743037800000004</v>
      </c>
      <c r="AE37" s="45">
        <v>0.51555779300000004</v>
      </c>
      <c r="AF37" s="45">
        <v>0.50211130999999998</v>
      </c>
      <c r="AG37" s="45">
        <v>0.50640673899999999</v>
      </c>
      <c r="AH37" s="45">
        <v>0.50454187500000003</v>
      </c>
      <c r="AI37" s="45">
        <v>0.49112377499999998</v>
      </c>
      <c r="AJ37" s="45">
        <v>0.48541156600000002</v>
      </c>
      <c r="AK37" s="45">
        <v>0.49154838200000001</v>
      </c>
      <c r="AL37" s="45">
        <v>0.50319413300000004</v>
      </c>
      <c r="AM37" s="45">
        <v>0.51643340800000004</v>
      </c>
      <c r="AN37" s="45">
        <v>0.52600083200000003</v>
      </c>
      <c r="AO37" s="45">
        <v>0.51753135900000002</v>
      </c>
      <c r="AP37" s="45">
        <v>0.519942189</v>
      </c>
      <c r="AQ37" s="45">
        <v>0.53339144999999999</v>
      </c>
      <c r="AR37" s="45">
        <v>0.53890801099999996</v>
      </c>
      <c r="AS37" s="45">
        <v>0.50685209799999997</v>
      </c>
    </row>
    <row r="38" spans="1:45">
      <c r="A38" s="40"/>
      <c r="B38" s="105" t="s">
        <v>113</v>
      </c>
      <c r="C38" s="45" t="s">
        <v>16</v>
      </c>
      <c r="D38" s="45" t="s">
        <v>16</v>
      </c>
      <c r="E38" s="45" t="s">
        <v>16</v>
      </c>
      <c r="F38" s="45" t="s">
        <v>16</v>
      </c>
      <c r="G38" s="45" t="s">
        <v>16</v>
      </c>
      <c r="H38" s="45" t="s">
        <v>16</v>
      </c>
      <c r="I38" s="45" t="s">
        <v>16</v>
      </c>
      <c r="J38" s="45" t="s">
        <v>16</v>
      </c>
      <c r="K38" s="45" t="s">
        <v>16</v>
      </c>
      <c r="L38" s="45">
        <v>3.4722772999999998E-2</v>
      </c>
      <c r="M38" s="45">
        <v>6.5470281000000005E-2</v>
      </c>
      <c r="N38" s="45">
        <v>0.19726929300000001</v>
      </c>
      <c r="O38" s="45">
        <v>0.264153678</v>
      </c>
      <c r="P38" s="45">
        <v>0.31705354099999999</v>
      </c>
      <c r="Q38" s="45">
        <v>0.38943289800000003</v>
      </c>
      <c r="R38" s="45">
        <v>0.42691086700000003</v>
      </c>
      <c r="S38" s="45">
        <v>0.455885551</v>
      </c>
      <c r="T38" s="48">
        <v>0.48248872100000001</v>
      </c>
      <c r="U38" s="48">
        <v>0.50850614599999999</v>
      </c>
      <c r="V38" s="48">
        <v>0.52647668999999997</v>
      </c>
      <c r="W38" s="48">
        <v>0.56015684700000001</v>
      </c>
      <c r="X38" s="45">
        <v>0.583286003</v>
      </c>
      <c r="Y38" s="45">
        <v>0.60786036099999996</v>
      </c>
      <c r="Z38" s="45">
        <v>0.60782558600000003</v>
      </c>
      <c r="AA38" s="45">
        <v>0.61013498700000002</v>
      </c>
      <c r="AB38" s="48">
        <v>0.60972284799999998</v>
      </c>
      <c r="AC38" s="45">
        <v>0.63028549499999997</v>
      </c>
      <c r="AD38" s="45">
        <v>0.63378944299999995</v>
      </c>
      <c r="AE38" s="45">
        <v>0.64546784300000004</v>
      </c>
      <c r="AF38" s="45">
        <v>0.63793227200000002</v>
      </c>
      <c r="AG38" s="45">
        <v>0.623970354</v>
      </c>
      <c r="AH38" s="45">
        <v>0.606793323</v>
      </c>
      <c r="AI38" s="45">
        <v>0.59040678300000005</v>
      </c>
      <c r="AJ38" s="45">
        <v>0.59123780500000001</v>
      </c>
      <c r="AK38" s="45">
        <v>0.59529762799999997</v>
      </c>
      <c r="AL38" s="45">
        <v>0.57710597699999999</v>
      </c>
      <c r="AM38" s="45">
        <v>0.57014945900000003</v>
      </c>
      <c r="AN38" s="45">
        <v>0.567611694</v>
      </c>
      <c r="AO38" s="45">
        <v>0.55215605099999998</v>
      </c>
      <c r="AP38" s="45">
        <v>0.54719914400000003</v>
      </c>
      <c r="AQ38" s="45">
        <v>0.56318702200000004</v>
      </c>
      <c r="AR38" s="45">
        <v>0.55911452299999997</v>
      </c>
      <c r="AS38" s="45">
        <v>0.54135489699999995</v>
      </c>
    </row>
    <row r="39" spans="1:45">
      <c r="A39" s="40"/>
      <c r="B39" s="105" t="s">
        <v>114</v>
      </c>
      <c r="C39" s="45">
        <v>0.38924904399999999</v>
      </c>
      <c r="D39" s="45">
        <v>0.416392284</v>
      </c>
      <c r="E39" s="45">
        <v>0.44831771100000001</v>
      </c>
      <c r="F39" s="45">
        <v>0.47971937799999997</v>
      </c>
      <c r="G39" s="45">
        <v>0.50498372400000002</v>
      </c>
      <c r="H39" s="45">
        <v>0.54886635299999997</v>
      </c>
      <c r="I39" s="45">
        <v>0.56745985499999996</v>
      </c>
      <c r="J39" s="45">
        <v>0.58066257399999999</v>
      </c>
      <c r="K39" s="45">
        <v>0.59729033300000001</v>
      </c>
      <c r="L39" s="45">
        <v>0.61791859400000004</v>
      </c>
      <c r="M39" s="45">
        <v>0.63915733399999997</v>
      </c>
      <c r="N39" s="45">
        <v>0.66685272799999995</v>
      </c>
      <c r="O39" s="45">
        <v>0.680968197</v>
      </c>
      <c r="P39" s="45">
        <v>0.69259876099999995</v>
      </c>
      <c r="Q39" s="45">
        <v>0.71183900899999997</v>
      </c>
      <c r="R39" s="45">
        <v>0.72226117400000001</v>
      </c>
      <c r="S39" s="45">
        <v>0.72368152900000005</v>
      </c>
      <c r="T39" s="48">
        <v>0.72380712000000003</v>
      </c>
      <c r="U39" s="48">
        <v>0.73921014200000001</v>
      </c>
      <c r="V39" s="48">
        <v>0.73972810600000005</v>
      </c>
      <c r="W39" s="48">
        <v>0.74759579399999998</v>
      </c>
      <c r="X39" s="45">
        <v>0.74231197900000001</v>
      </c>
      <c r="Y39" s="45">
        <v>0.75922532899999995</v>
      </c>
      <c r="Z39" s="45">
        <v>0.76589068900000001</v>
      </c>
      <c r="AA39" s="45">
        <v>0.76950846799999995</v>
      </c>
      <c r="AB39" s="48">
        <v>0.73604467200000001</v>
      </c>
      <c r="AC39" s="45">
        <v>0.73231715900000005</v>
      </c>
      <c r="AD39" s="45">
        <v>0.72586209000000002</v>
      </c>
      <c r="AE39" s="45">
        <v>0.718673177</v>
      </c>
      <c r="AF39" s="45">
        <v>0.726961462</v>
      </c>
      <c r="AG39" s="45">
        <v>0.71412903100000003</v>
      </c>
      <c r="AH39" s="45">
        <v>0.69497600699999995</v>
      </c>
      <c r="AI39" s="45">
        <v>0.67480011500000003</v>
      </c>
      <c r="AJ39" s="45">
        <v>0.66235857300000001</v>
      </c>
      <c r="AK39" s="45">
        <v>0.66474002700000001</v>
      </c>
      <c r="AL39" s="45">
        <v>0.64264437699999999</v>
      </c>
      <c r="AM39" s="45">
        <v>0.630839284</v>
      </c>
      <c r="AN39" s="45">
        <v>0.63179773100000003</v>
      </c>
      <c r="AO39" s="45">
        <v>0.61297206599999998</v>
      </c>
      <c r="AP39" s="45">
        <v>0.62133695</v>
      </c>
      <c r="AQ39" s="45">
        <v>0.62594916599999995</v>
      </c>
      <c r="AR39" s="45">
        <v>0.60821610699999995</v>
      </c>
      <c r="AS39" s="45">
        <v>0.57259151600000002</v>
      </c>
    </row>
    <row r="40" spans="1:45">
      <c r="A40" s="40"/>
      <c r="B40" s="105" t="s">
        <v>115</v>
      </c>
      <c r="C40" s="45">
        <v>6.3926920230000004</v>
      </c>
      <c r="D40" s="45">
        <v>6.5074672339999999</v>
      </c>
      <c r="E40" s="45">
        <v>6.885532993</v>
      </c>
      <c r="F40" s="45">
        <v>7.1532430659999999</v>
      </c>
      <c r="G40" s="45">
        <v>7.378046297</v>
      </c>
      <c r="H40" s="45">
        <v>7.6896772630000001</v>
      </c>
      <c r="I40" s="45">
        <v>7.8583801659999999</v>
      </c>
      <c r="J40" s="45">
        <v>8.0894226170000003</v>
      </c>
      <c r="K40" s="45">
        <v>8.4011288769999997</v>
      </c>
      <c r="L40" s="45">
        <v>8.8651837639999993</v>
      </c>
      <c r="M40" s="45">
        <v>9.282369181</v>
      </c>
      <c r="N40" s="45">
        <v>9.1676932989999997</v>
      </c>
      <c r="O40" s="45">
        <v>9.1535376100000008</v>
      </c>
      <c r="P40" s="45">
        <v>9.1941019530000005</v>
      </c>
      <c r="Q40" s="45">
        <v>9.3484966410000006</v>
      </c>
      <c r="R40" s="45">
        <v>9.2458450170000006</v>
      </c>
      <c r="S40" s="45">
        <v>9.3297988010000008</v>
      </c>
      <c r="T40" s="48">
        <v>9.3956741420000007</v>
      </c>
      <c r="U40" s="48">
        <v>9.3059003859999994</v>
      </c>
      <c r="V40" s="48">
        <v>9.1624849620000006</v>
      </c>
      <c r="W40" s="48">
        <v>9.4024191049999999</v>
      </c>
      <c r="X40" s="45">
        <v>9.4136547139999998</v>
      </c>
      <c r="Y40" s="45">
        <v>9.4855044100000008</v>
      </c>
      <c r="Z40" s="45">
        <v>9.2942499220000006</v>
      </c>
      <c r="AA40" s="45">
        <v>9.4791818729999999</v>
      </c>
      <c r="AB40" s="48">
        <v>9.1120504400000009</v>
      </c>
      <c r="AC40" s="45">
        <v>8.8717848470000007</v>
      </c>
      <c r="AD40" s="45">
        <v>8.7789858489999997</v>
      </c>
      <c r="AE40" s="45">
        <v>8.9206490620000007</v>
      </c>
      <c r="AF40" s="45">
        <v>9.0250835729999999</v>
      </c>
      <c r="AG40" s="45">
        <v>8.8440415510000001</v>
      </c>
      <c r="AH40" s="45">
        <v>8.6547681819999998</v>
      </c>
      <c r="AI40" s="45">
        <v>8.5976805160000005</v>
      </c>
      <c r="AJ40" s="45">
        <v>8.7271307030000003</v>
      </c>
      <c r="AK40" s="45">
        <v>8.8543832669999993</v>
      </c>
      <c r="AL40" s="45">
        <v>8.8225863550000003</v>
      </c>
      <c r="AM40" s="45">
        <v>8.8522471790000008</v>
      </c>
      <c r="AN40" s="45">
        <v>8.8658805849999993</v>
      </c>
      <c r="AO40" s="45">
        <v>8.7096424760000009</v>
      </c>
      <c r="AP40" s="45">
        <v>8.6684831609999993</v>
      </c>
      <c r="AQ40" s="45">
        <v>8.72154761</v>
      </c>
      <c r="AR40" s="45">
        <v>8.7508493969999996</v>
      </c>
      <c r="AS40" s="45">
        <v>8.5092813649999997</v>
      </c>
    </row>
    <row r="41" spans="1:45">
      <c r="A41" s="40"/>
      <c r="B41" s="105" t="s">
        <v>116</v>
      </c>
      <c r="C41" s="45">
        <v>1.945901068</v>
      </c>
      <c r="D41" s="45">
        <v>1.9673392000000001</v>
      </c>
      <c r="E41" s="45">
        <v>1.937996649</v>
      </c>
      <c r="F41" s="45">
        <v>1.940838571</v>
      </c>
      <c r="G41" s="45">
        <v>1.924062339</v>
      </c>
      <c r="H41" s="45">
        <v>1.9433134009999999</v>
      </c>
      <c r="I41" s="45">
        <v>1.9380161899999999</v>
      </c>
      <c r="J41" s="45">
        <v>1.9242162599999999</v>
      </c>
      <c r="K41" s="45">
        <v>1.9156638210000001</v>
      </c>
      <c r="L41" s="45">
        <v>1.9315494719999999</v>
      </c>
      <c r="M41" s="45">
        <v>1.9694276500000001</v>
      </c>
      <c r="N41" s="45">
        <v>1.966456993</v>
      </c>
      <c r="O41" s="45">
        <v>1.9655289060000001</v>
      </c>
      <c r="P41" s="45">
        <v>1.9472268269999999</v>
      </c>
      <c r="Q41" s="45">
        <v>1.9213048020000001</v>
      </c>
      <c r="R41" s="45">
        <v>1.8865389429999999</v>
      </c>
      <c r="S41" s="45">
        <v>1.8436953709999999</v>
      </c>
      <c r="T41" s="48">
        <v>1.827546809</v>
      </c>
      <c r="U41" s="48">
        <v>1.802836273</v>
      </c>
      <c r="V41" s="48">
        <v>1.78854187</v>
      </c>
      <c r="W41" s="48">
        <v>1.7688043550000001</v>
      </c>
      <c r="X41" s="45">
        <v>1.7097603159999999</v>
      </c>
      <c r="Y41" s="45">
        <v>1.715161996</v>
      </c>
      <c r="Z41" s="45">
        <v>1.6917966369999999</v>
      </c>
      <c r="AA41" s="45">
        <v>1.6865478730000001</v>
      </c>
      <c r="AB41" s="48">
        <v>1.598950976</v>
      </c>
      <c r="AC41" s="45">
        <v>1.5319383280000001</v>
      </c>
      <c r="AD41" s="45">
        <v>1.493048921</v>
      </c>
      <c r="AE41" s="45">
        <v>1.4700466050000001</v>
      </c>
      <c r="AF41" s="45">
        <v>1.4661371919999999</v>
      </c>
      <c r="AG41" s="45">
        <v>1.397498366</v>
      </c>
      <c r="AH41" s="45">
        <v>1.354071585</v>
      </c>
      <c r="AI41" s="45">
        <v>1.312476553</v>
      </c>
      <c r="AJ41" s="45">
        <v>1.281761092</v>
      </c>
      <c r="AK41" s="45">
        <v>1.2357879030000001</v>
      </c>
      <c r="AL41" s="45">
        <v>1.201964297</v>
      </c>
      <c r="AM41" s="45">
        <v>1.187726045</v>
      </c>
      <c r="AN41" s="45">
        <v>1.17886571</v>
      </c>
      <c r="AO41" s="45">
        <v>1.1504023409999999</v>
      </c>
      <c r="AP41" s="45">
        <v>1.1356697920000001</v>
      </c>
      <c r="AQ41" s="45">
        <v>1.106428344</v>
      </c>
      <c r="AR41" s="45">
        <v>1.051950709</v>
      </c>
      <c r="AS41" s="45">
        <v>0.96627344299999995</v>
      </c>
    </row>
    <row r="42" spans="1:45">
      <c r="A42" s="40"/>
      <c r="B42" s="105" t="s">
        <v>117</v>
      </c>
      <c r="C42" s="45">
        <v>5.1923299999999998E-5</v>
      </c>
      <c r="D42" s="45">
        <v>6.2715399999999999E-5</v>
      </c>
      <c r="E42" s="45">
        <v>7.6208800000000001E-5</v>
      </c>
      <c r="F42" s="45">
        <v>1.0901299999999999E-4</v>
      </c>
      <c r="G42" s="45">
        <v>1.6173500000000001E-4</v>
      </c>
      <c r="H42" s="45">
        <v>2.15637E-4</v>
      </c>
      <c r="I42" s="45">
        <v>2.8116399999999998E-4</v>
      </c>
      <c r="J42" s="45">
        <v>4.5993800000000001E-4</v>
      </c>
      <c r="K42" s="45">
        <v>7.7660200000000004E-4</v>
      </c>
      <c r="L42" s="45">
        <v>1.184708E-3</v>
      </c>
      <c r="M42" s="45">
        <v>1.82022E-3</v>
      </c>
      <c r="N42" s="45">
        <v>2.9136819999999999E-3</v>
      </c>
      <c r="O42" s="45">
        <v>4.7751099999999999E-3</v>
      </c>
      <c r="P42" s="45">
        <v>9.6523249999999998E-3</v>
      </c>
      <c r="Q42" s="45">
        <v>1.7698012999999999E-2</v>
      </c>
      <c r="R42" s="45">
        <v>3.0965342E-2</v>
      </c>
      <c r="S42" s="45">
        <v>5.5365730000000002E-2</v>
      </c>
      <c r="T42" s="48">
        <v>0.128869073</v>
      </c>
      <c r="U42" s="48">
        <v>0.19646464999999999</v>
      </c>
      <c r="V42" s="48">
        <v>0.28157587699999997</v>
      </c>
      <c r="W42" s="48">
        <v>0.41499168400000003</v>
      </c>
      <c r="X42" s="45">
        <v>0.59125094</v>
      </c>
      <c r="Y42" s="45">
        <v>0.73650922500000005</v>
      </c>
      <c r="Z42" s="45">
        <v>0.792168082</v>
      </c>
      <c r="AA42" s="45">
        <v>0.83458945900000003</v>
      </c>
      <c r="AB42" s="48">
        <v>0.84185988199999995</v>
      </c>
      <c r="AC42" s="45">
        <v>0.85120167800000002</v>
      </c>
      <c r="AD42" s="45">
        <v>0.87995952200000005</v>
      </c>
      <c r="AE42" s="45">
        <v>0.90461910599999995</v>
      </c>
      <c r="AF42" s="45">
        <v>0.92035645200000005</v>
      </c>
      <c r="AG42" s="45">
        <v>0.96617574100000003</v>
      </c>
      <c r="AH42" s="45">
        <v>1.0198561909999999</v>
      </c>
      <c r="AI42" s="45">
        <v>1.070293978</v>
      </c>
      <c r="AJ42" s="45">
        <v>1.1045041369999999</v>
      </c>
      <c r="AK42" s="45">
        <v>1.1624524949999999</v>
      </c>
      <c r="AL42" s="45">
        <v>1.241051699</v>
      </c>
      <c r="AM42" s="45">
        <v>1.3839803470000001</v>
      </c>
      <c r="AN42" s="45">
        <v>1.632609813</v>
      </c>
      <c r="AO42" s="45">
        <v>1.8640115479999999</v>
      </c>
      <c r="AP42" s="45">
        <v>2.16419973</v>
      </c>
      <c r="AQ42" s="45">
        <v>2.8078793919999998</v>
      </c>
      <c r="AR42" s="45">
        <v>4.717589094</v>
      </c>
      <c r="AS42" s="45">
        <v>6.9749674080000004</v>
      </c>
    </row>
    <row r="43" spans="1:45">
      <c r="A43" s="40"/>
      <c r="B43" s="105" t="s">
        <v>118</v>
      </c>
      <c r="C43" s="45">
        <v>0.50888977199999996</v>
      </c>
      <c r="D43" s="45">
        <v>0.51483525600000002</v>
      </c>
      <c r="E43" s="45">
        <v>0.52081026500000005</v>
      </c>
      <c r="F43" s="45">
        <v>0.52796002600000003</v>
      </c>
      <c r="G43" s="45">
        <v>0.53998290999999998</v>
      </c>
      <c r="H43" s="45">
        <v>0.55227090499999998</v>
      </c>
      <c r="I43" s="45">
        <v>0.56826535199999995</v>
      </c>
      <c r="J43" s="45">
        <v>0.58256841000000004</v>
      </c>
      <c r="K43" s="45">
        <v>0.60507903100000004</v>
      </c>
      <c r="L43" s="45">
        <v>0.62924227099999996</v>
      </c>
      <c r="M43" s="45">
        <v>0.64772921800000005</v>
      </c>
      <c r="N43" s="45">
        <v>0.65432860699999995</v>
      </c>
      <c r="O43" s="45">
        <v>0.65664694099999998</v>
      </c>
      <c r="P43" s="45">
        <v>0.65187777199999997</v>
      </c>
      <c r="Q43" s="45">
        <v>0.71287486799999999</v>
      </c>
      <c r="R43" s="45">
        <v>0.71286004999999997</v>
      </c>
      <c r="S43" s="45">
        <v>0.70867402999999995</v>
      </c>
      <c r="T43" s="48">
        <v>0.72069651499999998</v>
      </c>
      <c r="U43" s="48">
        <v>0.72581886100000004</v>
      </c>
      <c r="V43" s="48">
        <v>0.70447603999999997</v>
      </c>
      <c r="W43" s="48">
        <v>0.69454903999999995</v>
      </c>
      <c r="X43" s="45">
        <v>0.68987656900000005</v>
      </c>
      <c r="Y43" s="45">
        <v>0.69584289600000004</v>
      </c>
      <c r="Z43" s="45">
        <v>0.68783536899999997</v>
      </c>
      <c r="AA43" s="45">
        <v>0.70761901599999999</v>
      </c>
      <c r="AB43" s="48">
        <v>0.69653225200000002</v>
      </c>
      <c r="AC43" s="45">
        <v>0.709148797</v>
      </c>
      <c r="AD43" s="45">
        <v>0.70169114799999999</v>
      </c>
      <c r="AE43" s="45">
        <v>0.71006629499999996</v>
      </c>
      <c r="AF43" s="45">
        <v>0.70227891499999995</v>
      </c>
      <c r="AG43" s="45">
        <v>0.70605203500000002</v>
      </c>
      <c r="AH43" s="45">
        <v>0.70163383899999998</v>
      </c>
      <c r="AI43" s="45">
        <v>0.69524797500000002</v>
      </c>
      <c r="AJ43" s="45">
        <v>0.69844350799999999</v>
      </c>
      <c r="AK43" s="45">
        <v>0.69255106899999996</v>
      </c>
      <c r="AL43" s="45">
        <v>0.68860269299999999</v>
      </c>
      <c r="AM43" s="45">
        <v>0.68460093499999997</v>
      </c>
      <c r="AN43" s="45">
        <v>0.68771445200000003</v>
      </c>
      <c r="AO43" s="45">
        <v>0.67946556999999996</v>
      </c>
      <c r="AP43" s="45">
        <v>0.68556713499999999</v>
      </c>
      <c r="AQ43" s="45">
        <v>0.676658019</v>
      </c>
      <c r="AR43" s="45">
        <v>0.68125963599999995</v>
      </c>
      <c r="AS43" s="45">
        <v>0.66741846400000004</v>
      </c>
    </row>
    <row r="44" spans="1:45">
      <c r="A44" s="108"/>
      <c r="B44" s="109" t="s">
        <v>119</v>
      </c>
      <c r="C44" s="110">
        <v>1</v>
      </c>
      <c r="D44" s="110">
        <v>1</v>
      </c>
      <c r="E44" s="110">
        <v>1</v>
      </c>
      <c r="F44" s="110">
        <v>1</v>
      </c>
      <c r="G44" s="110">
        <v>1</v>
      </c>
      <c r="H44" s="110">
        <v>1</v>
      </c>
      <c r="I44" s="110">
        <v>1</v>
      </c>
      <c r="J44" s="110">
        <v>1</v>
      </c>
      <c r="K44" s="110">
        <v>1</v>
      </c>
      <c r="L44" s="110">
        <v>1</v>
      </c>
      <c r="M44" s="110">
        <v>1</v>
      </c>
      <c r="N44" s="110">
        <v>1</v>
      </c>
      <c r="O44" s="110">
        <v>1</v>
      </c>
      <c r="P44" s="110">
        <v>1</v>
      </c>
      <c r="Q44" s="110">
        <v>1</v>
      </c>
      <c r="R44" s="110">
        <v>1</v>
      </c>
      <c r="S44" s="110">
        <v>1</v>
      </c>
      <c r="T44" s="111">
        <v>1</v>
      </c>
      <c r="U44" s="111">
        <v>1</v>
      </c>
      <c r="V44" s="111">
        <v>1</v>
      </c>
      <c r="W44" s="111">
        <v>1</v>
      </c>
      <c r="X44" s="110">
        <v>1</v>
      </c>
      <c r="Y44" s="110">
        <v>1</v>
      </c>
      <c r="Z44" s="110">
        <v>1</v>
      </c>
      <c r="AA44" s="110">
        <v>1</v>
      </c>
      <c r="AB44" s="111">
        <v>1</v>
      </c>
      <c r="AC44" s="110">
        <v>1</v>
      </c>
      <c r="AD44" s="110">
        <v>1</v>
      </c>
      <c r="AE44" s="110">
        <v>1</v>
      </c>
      <c r="AF44" s="110">
        <v>1</v>
      </c>
      <c r="AG44" s="110">
        <v>1</v>
      </c>
      <c r="AH44" s="110">
        <v>1</v>
      </c>
      <c r="AI44" s="110">
        <v>1</v>
      </c>
      <c r="AJ44" s="110">
        <v>1</v>
      </c>
      <c r="AK44" s="110">
        <v>1</v>
      </c>
      <c r="AL44" s="110">
        <v>1</v>
      </c>
      <c r="AM44" s="110">
        <v>1</v>
      </c>
      <c r="AN44" s="110">
        <v>1</v>
      </c>
      <c r="AO44" s="110">
        <v>1</v>
      </c>
      <c r="AP44" s="110">
        <v>1</v>
      </c>
      <c r="AQ44" s="110">
        <v>1</v>
      </c>
      <c r="AR44" s="110">
        <v>1</v>
      </c>
      <c r="AS44" s="110">
        <v>1</v>
      </c>
    </row>
    <row r="45" spans="1:45" ht="12.95" customHeight="1">
      <c r="A45" s="107" t="s">
        <v>120</v>
      </c>
      <c r="B45" s="105" t="s">
        <v>121</v>
      </c>
      <c r="C45" s="45" t="s">
        <v>16</v>
      </c>
      <c r="D45" s="45" t="s">
        <v>16</v>
      </c>
      <c r="E45" s="45" t="s">
        <v>16</v>
      </c>
      <c r="F45" s="45" t="s">
        <v>16</v>
      </c>
      <c r="G45" s="45" t="s">
        <v>16</v>
      </c>
      <c r="H45" s="45" t="s">
        <v>16</v>
      </c>
      <c r="I45" s="45" t="s">
        <v>16</v>
      </c>
      <c r="J45" s="45" t="s">
        <v>16</v>
      </c>
      <c r="K45" s="45" t="s">
        <v>16</v>
      </c>
      <c r="L45" s="45">
        <v>0.29393946999999998</v>
      </c>
      <c r="M45" s="45">
        <v>0.68380637600000005</v>
      </c>
      <c r="N45" s="45">
        <v>0.77602325299999997</v>
      </c>
      <c r="O45" s="45">
        <v>0.73105982999999997</v>
      </c>
      <c r="P45" s="45">
        <v>0.73617148700000001</v>
      </c>
      <c r="Q45" s="45">
        <v>0.74387547099999995</v>
      </c>
      <c r="R45" s="45">
        <v>0.73011910099999999</v>
      </c>
      <c r="S45" s="45">
        <v>0.71441231400000005</v>
      </c>
      <c r="T45" s="48">
        <v>0.69442517999999998</v>
      </c>
      <c r="U45" s="48">
        <v>0.67215993399999996</v>
      </c>
      <c r="V45" s="48">
        <v>0.66408924499999999</v>
      </c>
      <c r="W45" s="48">
        <v>0.64234866899999998</v>
      </c>
      <c r="X45" s="45">
        <v>0.825786931</v>
      </c>
      <c r="Y45" s="45">
        <v>0.89479304400000004</v>
      </c>
      <c r="Z45" s="45">
        <v>1.0313725490000001</v>
      </c>
      <c r="AA45" s="45">
        <v>1.1031943689999999</v>
      </c>
      <c r="AB45" s="48">
        <v>1.2172469770000001</v>
      </c>
      <c r="AC45" s="45">
        <v>1.362197316</v>
      </c>
      <c r="AD45" s="45">
        <v>1.646118381</v>
      </c>
      <c r="AE45" s="45">
        <v>1.8876102779999999</v>
      </c>
      <c r="AF45" s="45">
        <v>2.2550015800000001</v>
      </c>
      <c r="AG45" s="45">
        <v>2.7331278320000001</v>
      </c>
      <c r="AH45" s="45">
        <v>3.2200316359999999</v>
      </c>
      <c r="AI45" s="45">
        <v>3.9455676089999998</v>
      </c>
      <c r="AJ45" s="45">
        <v>5.4615137860000003</v>
      </c>
      <c r="AK45" s="45">
        <v>6.8825897119999997</v>
      </c>
      <c r="AL45" s="45">
        <v>9.3221173260000008</v>
      </c>
      <c r="AM45" s="45">
        <v>10.29278564</v>
      </c>
      <c r="AN45" s="45">
        <v>13.52681351</v>
      </c>
      <c r="AO45" s="45">
        <v>20.3836689</v>
      </c>
      <c r="AP45" s="45">
        <v>26.887184139999999</v>
      </c>
      <c r="AQ45" s="45">
        <v>38.783332819999998</v>
      </c>
      <c r="AR45" s="45">
        <v>61.403180970000001</v>
      </c>
      <c r="AS45" s="45">
        <v>138.53550440000001</v>
      </c>
    </row>
    <row r="46" spans="1:45" ht="12.95" customHeight="1">
      <c r="B46" s="105" t="s">
        <v>122</v>
      </c>
      <c r="C46" s="45" t="s">
        <v>16</v>
      </c>
      <c r="D46" s="45" t="s">
        <v>16</v>
      </c>
      <c r="E46" s="45" t="s">
        <v>16</v>
      </c>
      <c r="F46" s="45" t="s">
        <v>16</v>
      </c>
      <c r="G46" s="45" t="s">
        <v>16</v>
      </c>
      <c r="H46" s="45" t="s">
        <v>16</v>
      </c>
      <c r="I46" s="45" t="s">
        <v>16</v>
      </c>
      <c r="J46" s="45" t="s">
        <v>16</v>
      </c>
      <c r="K46" s="45" t="s">
        <v>16</v>
      </c>
      <c r="L46" s="45" t="s">
        <v>16</v>
      </c>
      <c r="M46" s="45">
        <v>2.1793874536886501E-3</v>
      </c>
      <c r="N46" s="45">
        <v>3.4003462224517899E-3</v>
      </c>
      <c r="O46" s="45">
        <v>5.0186596665530003E-3</v>
      </c>
      <c r="P46" s="45">
        <v>8.4862570381794306E-3</v>
      </c>
      <c r="Q46" s="45">
        <v>1.9612476E-2</v>
      </c>
      <c r="R46" s="45">
        <v>3.8199650000000002E-2</v>
      </c>
      <c r="S46" s="45">
        <v>0.39825751599999998</v>
      </c>
      <c r="T46" s="45">
        <v>0.51874865000000003</v>
      </c>
      <c r="U46" s="45">
        <v>0.52516710300000002</v>
      </c>
      <c r="V46" s="45">
        <v>0.53596535099999998</v>
      </c>
      <c r="W46" s="45">
        <v>0.55579466499999997</v>
      </c>
      <c r="X46" s="45">
        <v>0.558289692</v>
      </c>
      <c r="Y46" s="45">
        <v>0.55979422700000003</v>
      </c>
      <c r="Z46" s="45">
        <v>0.58022975600000004</v>
      </c>
      <c r="AA46" s="45">
        <v>0.59649876499999999</v>
      </c>
      <c r="AB46" s="48">
        <v>0.61822788799999995</v>
      </c>
      <c r="AC46" s="45">
        <v>0.65628502</v>
      </c>
      <c r="AD46" s="45">
        <v>0.67767758</v>
      </c>
      <c r="AE46" s="45">
        <v>0.69321656600000003</v>
      </c>
      <c r="AF46" s="45">
        <v>0.67705485499999996</v>
      </c>
      <c r="AG46" s="45">
        <v>0.70107407799999999</v>
      </c>
      <c r="AH46" s="45">
        <v>0.69281541499999999</v>
      </c>
      <c r="AI46" s="45">
        <v>0.680004057</v>
      </c>
      <c r="AJ46" s="45">
        <v>0.661233089</v>
      </c>
      <c r="AK46" s="45">
        <v>0.67869777499999995</v>
      </c>
      <c r="AL46" s="45">
        <v>0.66666189799999998</v>
      </c>
      <c r="AM46" s="45">
        <v>0.67627766300000003</v>
      </c>
      <c r="AN46" s="45">
        <v>0.68009632900000005</v>
      </c>
      <c r="AO46" s="45">
        <v>0.67580325399999996</v>
      </c>
      <c r="AP46" s="45">
        <v>0.67519695099999999</v>
      </c>
      <c r="AQ46" s="45">
        <v>0.68716433200000004</v>
      </c>
      <c r="AR46" s="45">
        <v>0.73178012699999995</v>
      </c>
      <c r="AS46" s="45">
        <v>0.73855589499999996</v>
      </c>
    </row>
    <row r="47" spans="1:45" ht="12.95" customHeight="1">
      <c r="B47" s="105" t="s">
        <v>123</v>
      </c>
      <c r="C47" s="45">
        <v>1.40805592</v>
      </c>
      <c r="D47" s="45">
        <v>1.3242658220000001</v>
      </c>
      <c r="E47" s="45">
        <v>1.289092927</v>
      </c>
      <c r="F47" s="45">
        <v>1.3057128979999999</v>
      </c>
      <c r="G47" s="45">
        <v>1.394913699</v>
      </c>
      <c r="H47" s="45">
        <v>1.43123037</v>
      </c>
      <c r="I47" s="45">
        <v>1.467669742</v>
      </c>
      <c r="J47" s="45">
        <v>1.5893203469999999</v>
      </c>
      <c r="K47" s="45">
        <v>1.660909175</v>
      </c>
      <c r="L47" s="45">
        <v>1.693857618</v>
      </c>
      <c r="M47" s="45">
        <v>1.748462607</v>
      </c>
      <c r="N47" s="45">
        <v>1.849519487</v>
      </c>
      <c r="O47" s="45">
        <v>2.0810571950000001</v>
      </c>
      <c r="P47" s="45">
        <v>2.4576331800000002</v>
      </c>
      <c r="Q47" s="45">
        <v>2.736117997</v>
      </c>
      <c r="R47" s="45">
        <v>2.8617577779999999</v>
      </c>
      <c r="S47" s="45">
        <v>2.858722872</v>
      </c>
      <c r="T47" s="45">
        <v>2.8015020540000002</v>
      </c>
      <c r="U47" s="45">
        <v>2.7275203430000001</v>
      </c>
      <c r="V47" s="45">
        <v>2.7221220540000002</v>
      </c>
      <c r="W47" s="45">
        <v>2.7166741600000002</v>
      </c>
      <c r="X47" s="45">
        <v>2.6912099710000001</v>
      </c>
      <c r="Y47" s="45">
        <v>2.707806331</v>
      </c>
      <c r="Z47" s="45">
        <v>2.8202147829999999</v>
      </c>
      <c r="AA47" s="45">
        <v>2.8412234839999999</v>
      </c>
      <c r="AB47" s="48">
        <v>2.8644505499999999</v>
      </c>
      <c r="AC47" s="45">
        <v>3.005022656</v>
      </c>
      <c r="AD47" s="45">
        <v>3.1780429090000002</v>
      </c>
      <c r="AE47" s="45">
        <v>3.1519432709999999</v>
      </c>
      <c r="AF47" s="45">
        <v>3.32839098</v>
      </c>
      <c r="AG47" s="45">
        <v>3.5244677069999999</v>
      </c>
      <c r="AH47" s="45">
        <v>3.5402767690000001</v>
      </c>
      <c r="AI47" s="45">
        <v>3.6211929610000002</v>
      </c>
      <c r="AJ47" s="45">
        <v>3.6937069810000001</v>
      </c>
      <c r="AK47" s="45">
        <v>3.7815149360000002</v>
      </c>
      <c r="AL47" s="45">
        <v>3.8742896359999999</v>
      </c>
      <c r="AM47" s="45">
        <v>4.0400524139999998</v>
      </c>
      <c r="AN47" s="45">
        <v>4.0940899850000001</v>
      </c>
      <c r="AO47" s="45">
        <v>4.0596094130000004</v>
      </c>
      <c r="AP47" s="45">
        <v>4.0146565440000002</v>
      </c>
      <c r="AQ47" s="45">
        <v>3.9874088759999999</v>
      </c>
      <c r="AR47" s="45">
        <v>3.7916416310000001</v>
      </c>
      <c r="AS47" s="45">
        <v>3.6387041529999999</v>
      </c>
    </row>
    <row r="48" spans="1:45" ht="12.95" customHeight="1">
      <c r="B48" s="105" t="s">
        <v>124</v>
      </c>
      <c r="C48" s="45" t="s">
        <v>16</v>
      </c>
      <c r="D48" s="45" t="s">
        <v>16</v>
      </c>
      <c r="E48" s="45" t="s">
        <v>16</v>
      </c>
      <c r="F48" s="45" t="s">
        <v>16</v>
      </c>
      <c r="G48" s="45" t="s">
        <v>16</v>
      </c>
      <c r="H48" s="45" t="s">
        <v>16</v>
      </c>
      <c r="I48" s="45" t="s">
        <v>16</v>
      </c>
      <c r="J48" s="45" t="s">
        <v>16</v>
      </c>
      <c r="K48" s="45" t="s">
        <v>16</v>
      </c>
      <c r="L48" s="45" t="s">
        <v>16</v>
      </c>
      <c r="M48" s="45" t="s">
        <v>16</v>
      </c>
      <c r="N48" s="45" t="s">
        <v>16</v>
      </c>
      <c r="O48" s="45" t="s">
        <v>16</v>
      </c>
      <c r="P48" s="45" t="s">
        <v>16</v>
      </c>
      <c r="Q48" s="45">
        <v>0.42276057900000003</v>
      </c>
      <c r="R48" s="45">
        <v>0.43167195000000003</v>
      </c>
      <c r="S48" s="45">
        <v>0.45451151400000001</v>
      </c>
      <c r="T48" s="45">
        <v>0.48499294999999998</v>
      </c>
      <c r="U48" s="45">
        <v>0.49722702899999999</v>
      </c>
      <c r="V48" s="45">
        <v>0.50255835699999996</v>
      </c>
      <c r="W48" s="45">
        <v>0.51399482799999996</v>
      </c>
      <c r="X48" s="45">
        <v>0.51487910800000003</v>
      </c>
      <c r="Y48" s="45">
        <v>0.52873883099999996</v>
      </c>
      <c r="Z48" s="45">
        <v>0.53194794199999995</v>
      </c>
      <c r="AA48" s="45">
        <v>0.54329927</v>
      </c>
      <c r="AB48" s="48">
        <v>0.51948997299999999</v>
      </c>
      <c r="AC48" s="45">
        <v>0.51292925599999994</v>
      </c>
      <c r="AD48" s="45">
        <v>0.51395508999999995</v>
      </c>
      <c r="AE48" s="45">
        <v>0.51001104100000005</v>
      </c>
      <c r="AF48" s="45">
        <v>0.51419260700000002</v>
      </c>
      <c r="AG48" s="45">
        <v>0.4980598</v>
      </c>
      <c r="AH48" s="45">
        <v>0.48631416100000002</v>
      </c>
      <c r="AI48" s="45">
        <v>0.47449688699999998</v>
      </c>
      <c r="AJ48" s="45">
        <v>0.47030314899999998</v>
      </c>
      <c r="AK48" s="45">
        <v>0.46617155900000001</v>
      </c>
      <c r="AL48" s="45">
        <v>0.448868453</v>
      </c>
      <c r="AM48" s="45">
        <v>0.441256963</v>
      </c>
      <c r="AN48" s="45">
        <v>0.43945066599999999</v>
      </c>
      <c r="AO48" s="45">
        <v>0.420467867</v>
      </c>
      <c r="AP48" s="45">
        <v>0.41033066600000001</v>
      </c>
      <c r="AQ48" s="45">
        <v>0.40745996400000001</v>
      </c>
      <c r="AR48" s="45">
        <v>0.41817417099999998</v>
      </c>
      <c r="AS48" s="45">
        <v>0.43229096</v>
      </c>
    </row>
    <row r="49" spans="1:45" ht="12.95" customHeight="1">
      <c r="B49" s="105" t="s">
        <v>125</v>
      </c>
      <c r="C49" s="45" t="s">
        <v>16</v>
      </c>
      <c r="D49" s="45" t="s">
        <v>16</v>
      </c>
      <c r="E49" s="45" t="s">
        <v>16</v>
      </c>
      <c r="F49" s="45" t="s">
        <v>16</v>
      </c>
      <c r="G49" s="45" t="s">
        <v>16</v>
      </c>
      <c r="H49" s="45" t="s">
        <v>16</v>
      </c>
      <c r="I49" s="45" t="s">
        <v>16</v>
      </c>
      <c r="J49" s="45" t="s">
        <v>16</v>
      </c>
      <c r="K49" s="45" t="s">
        <v>16</v>
      </c>
      <c r="L49" s="45" t="s">
        <v>16</v>
      </c>
      <c r="M49" s="45">
        <v>1.99955832816729E-3</v>
      </c>
      <c r="N49" s="45">
        <v>5.8622579190902102E-3</v>
      </c>
      <c r="O49" s="45">
        <v>1.87434000507706E-2</v>
      </c>
      <c r="P49" s="45">
        <v>4.3864360382250701E-2</v>
      </c>
      <c r="Q49" s="45">
        <v>6.1838583000000003E-2</v>
      </c>
      <c r="R49" s="45">
        <v>8.7656571000000003E-2</v>
      </c>
      <c r="S49" s="45">
        <v>0.20323841400000001</v>
      </c>
      <c r="T49" s="45">
        <v>0.29656674999999999</v>
      </c>
      <c r="U49" s="45">
        <v>0.43833304000000001</v>
      </c>
      <c r="V49" s="45">
        <v>0.61610542499999998</v>
      </c>
      <c r="W49" s="45">
        <v>0.81344419300000004</v>
      </c>
      <c r="X49" s="45">
        <v>0.97835070899999999</v>
      </c>
      <c r="Y49" s="45">
        <v>1.176609679</v>
      </c>
      <c r="Z49" s="45">
        <v>1.268711881</v>
      </c>
      <c r="AA49" s="45">
        <v>1.401277058</v>
      </c>
      <c r="AB49" s="48">
        <v>1.399441532</v>
      </c>
      <c r="AC49" s="45">
        <v>1.487579695</v>
      </c>
      <c r="AD49" s="45">
        <v>1.566231806</v>
      </c>
      <c r="AE49" s="45">
        <v>1.567263308</v>
      </c>
      <c r="AF49" s="45">
        <v>1.537910925</v>
      </c>
      <c r="AG49" s="45">
        <v>1.5500371230000001</v>
      </c>
      <c r="AH49" s="45">
        <v>1.563593037</v>
      </c>
      <c r="AI49" s="45">
        <v>1.606215497</v>
      </c>
      <c r="AJ49" s="45">
        <v>1.6283740149999999</v>
      </c>
      <c r="AK49" s="45">
        <v>1.662866087</v>
      </c>
      <c r="AL49" s="45">
        <v>1.5969199460000001</v>
      </c>
      <c r="AM49" s="45">
        <v>1.6135699299999999</v>
      </c>
      <c r="AN49" s="45">
        <v>1.665584374</v>
      </c>
      <c r="AO49" s="45">
        <v>1.6367784700000001</v>
      </c>
      <c r="AP49" s="45">
        <v>1.6146341769999999</v>
      </c>
      <c r="AQ49" s="45">
        <v>1.637675759</v>
      </c>
      <c r="AR49" s="45">
        <v>1.7117634399999999</v>
      </c>
      <c r="AS49" s="45">
        <v>1.7588773440000001</v>
      </c>
    </row>
    <row r="50" spans="1:45" ht="12.95" customHeight="1">
      <c r="B50" s="105" t="s">
        <v>126</v>
      </c>
      <c r="C50" s="45" t="s">
        <v>16</v>
      </c>
      <c r="D50" s="45" t="s">
        <v>16</v>
      </c>
      <c r="E50" s="45" t="s">
        <v>16</v>
      </c>
      <c r="F50" s="45" t="s">
        <v>16</v>
      </c>
      <c r="G50" s="45" t="s">
        <v>16</v>
      </c>
      <c r="H50" s="45" t="s">
        <v>16</v>
      </c>
      <c r="I50" s="45" t="s">
        <v>16</v>
      </c>
      <c r="J50" s="45" t="s">
        <v>16</v>
      </c>
      <c r="K50" s="45" t="s">
        <v>16</v>
      </c>
      <c r="L50" s="45">
        <v>5.4231896273445397E-4</v>
      </c>
      <c r="M50" s="45">
        <v>1.19934366339237E-3</v>
      </c>
      <c r="N50" s="45">
        <v>1.8649575498053399E-2</v>
      </c>
      <c r="O50" s="45">
        <v>0.17996238424146899</v>
      </c>
      <c r="P50" s="45">
        <v>0.71765824975731596</v>
      </c>
      <c r="Q50" s="45">
        <v>1.7151700000000001</v>
      </c>
      <c r="R50" s="45">
        <v>2.455975</v>
      </c>
      <c r="S50" s="45">
        <v>2.7784209999999998</v>
      </c>
      <c r="T50" s="45">
        <v>3.2583989999999998</v>
      </c>
      <c r="U50" s="45">
        <v>5.5396409999999996</v>
      </c>
      <c r="V50" s="45">
        <v>7.3014039999999998</v>
      </c>
      <c r="W50" s="45">
        <v>8.3228170000000006</v>
      </c>
      <c r="X50" s="45">
        <v>9.2735040000000009</v>
      </c>
      <c r="Y50" s="45">
        <v>9.8667870000000004</v>
      </c>
      <c r="Z50" s="45">
        <v>11.556843000000001</v>
      </c>
      <c r="AA50" s="45">
        <v>12.736131</v>
      </c>
      <c r="AB50" s="48">
        <v>12.618288</v>
      </c>
      <c r="AC50" s="45">
        <v>13.984503</v>
      </c>
      <c r="AD50" s="45">
        <v>14.341196</v>
      </c>
      <c r="AE50" s="45">
        <v>14.016913000000001</v>
      </c>
      <c r="AF50" s="45">
        <v>15.821142</v>
      </c>
      <c r="AG50" s="45">
        <v>18.443729399999999</v>
      </c>
      <c r="AH50" s="45">
        <v>19.56826019</v>
      </c>
      <c r="AI50" s="45">
        <v>19.505592350000001</v>
      </c>
      <c r="AJ50" s="45">
        <v>20.998874659999998</v>
      </c>
      <c r="AK50" s="45">
        <v>23.56263161</v>
      </c>
      <c r="AL50" s="45">
        <v>24.192337200000001</v>
      </c>
      <c r="AM50" s="45">
        <v>24.124180719999998</v>
      </c>
      <c r="AN50" s="45">
        <v>24.5429037</v>
      </c>
      <c r="AO50" s="45">
        <v>24.838261259999999</v>
      </c>
      <c r="AP50" s="45">
        <v>24.492858819999999</v>
      </c>
      <c r="AQ50" s="45">
        <v>27.331898769999999</v>
      </c>
      <c r="AR50" s="45" t="s">
        <v>16</v>
      </c>
      <c r="AS50" s="45" t="s">
        <v>16</v>
      </c>
    </row>
    <row r="51" spans="1:45" ht="12.95" customHeight="1">
      <c r="B51" s="105" t="s">
        <v>127</v>
      </c>
      <c r="C51" s="45" t="s">
        <v>16</v>
      </c>
      <c r="D51" s="45" t="s">
        <v>16</v>
      </c>
      <c r="E51" s="45" t="s">
        <v>16</v>
      </c>
      <c r="F51" s="45" t="s">
        <v>16</v>
      </c>
      <c r="G51" s="45" t="s">
        <v>16</v>
      </c>
      <c r="H51" s="45" t="s">
        <v>16</v>
      </c>
      <c r="I51" s="45" t="s">
        <v>16</v>
      </c>
      <c r="J51" s="45" t="s">
        <v>16</v>
      </c>
      <c r="K51" s="45" t="s">
        <v>16</v>
      </c>
      <c r="L51" s="45">
        <v>0.97139735000000005</v>
      </c>
      <c r="M51" s="45">
        <v>0.98129657699999995</v>
      </c>
      <c r="N51" s="45">
        <v>0.972746581</v>
      </c>
      <c r="O51" s="45">
        <v>0.98306469399999996</v>
      </c>
      <c r="P51" s="45">
        <v>0.99584245199999999</v>
      </c>
      <c r="Q51" s="45">
        <v>1.0063726799999999</v>
      </c>
      <c r="R51" s="45">
        <v>1.0031653</v>
      </c>
      <c r="S51" s="45">
        <v>0.99685924599999998</v>
      </c>
      <c r="T51" s="45">
        <v>0.972680871</v>
      </c>
      <c r="U51" s="45">
        <v>0.92479327300000003</v>
      </c>
      <c r="V51" s="45">
        <v>0.93924668200000005</v>
      </c>
      <c r="W51" s="45">
        <v>0.90189677400000001</v>
      </c>
      <c r="X51" s="45">
        <v>0.88013034199999995</v>
      </c>
      <c r="Y51" s="45">
        <v>0.84756281</v>
      </c>
      <c r="Z51" s="45">
        <v>0.85804862000000004</v>
      </c>
      <c r="AA51" s="45">
        <v>0.84777441200000003</v>
      </c>
      <c r="AB51" s="45">
        <v>0.837579344</v>
      </c>
      <c r="AC51" s="45">
        <v>0.863736587</v>
      </c>
      <c r="AD51" s="45">
        <v>0.83570203499999995</v>
      </c>
      <c r="AE51" s="45">
        <v>0.85511386599999994</v>
      </c>
      <c r="AF51" s="45">
        <v>0.85420584200000005</v>
      </c>
      <c r="AG51" s="45">
        <v>0.84673774199999996</v>
      </c>
      <c r="AH51" s="45">
        <v>0.84543135199999997</v>
      </c>
      <c r="AI51" s="45">
        <v>0.85792252300000005</v>
      </c>
      <c r="AJ51" s="45">
        <v>0.86260152300000004</v>
      </c>
      <c r="AK51" s="45">
        <v>0.877768679</v>
      </c>
      <c r="AL51" s="45">
        <v>0.87602060400000004</v>
      </c>
      <c r="AM51" s="45">
        <v>0.88321471200000001</v>
      </c>
      <c r="AN51" s="45">
        <v>0.86773568400000001</v>
      </c>
      <c r="AO51" s="45">
        <v>0.85412019500000003</v>
      </c>
      <c r="AP51" s="45">
        <v>0.83462834399999997</v>
      </c>
      <c r="AQ51" s="45">
        <v>0.81101036100000001</v>
      </c>
      <c r="AR51" s="45">
        <v>0.85978198400000005</v>
      </c>
      <c r="AS51" s="45">
        <v>0.80408611699999999</v>
      </c>
    </row>
    <row r="52" spans="1:45" ht="12.95" customHeight="1">
      <c r="B52" s="105" t="s">
        <v>128</v>
      </c>
      <c r="C52" s="45">
        <v>0.48150853300000002</v>
      </c>
      <c r="D52" s="45">
        <v>0.51690987600000005</v>
      </c>
      <c r="E52" s="45">
        <v>0.57961446999999999</v>
      </c>
      <c r="F52" s="45">
        <v>0.62364047499999997</v>
      </c>
      <c r="G52" s="45">
        <v>0.706170046</v>
      </c>
      <c r="H52" s="45">
        <v>0.81096331300000002</v>
      </c>
      <c r="I52" s="45">
        <v>0.90598262399999996</v>
      </c>
      <c r="J52" s="45">
        <v>1.00768981</v>
      </c>
      <c r="K52" s="45">
        <v>1.136694748</v>
      </c>
      <c r="L52" s="45">
        <v>1.2584411689999999</v>
      </c>
      <c r="M52" s="45">
        <v>1.4078338340000001</v>
      </c>
      <c r="N52" s="45">
        <v>1.5789997549999999</v>
      </c>
      <c r="O52" s="45">
        <v>1.74267163</v>
      </c>
      <c r="P52" s="45">
        <v>1.8736594820000001</v>
      </c>
      <c r="Q52" s="45">
        <v>2.0340842719999999</v>
      </c>
      <c r="R52" s="45">
        <v>2.1577568540000001</v>
      </c>
      <c r="S52" s="45">
        <v>2.2937876959999999</v>
      </c>
      <c r="T52" s="45">
        <v>2.4514766849999998</v>
      </c>
      <c r="U52" s="45">
        <v>2.5837916600000002</v>
      </c>
      <c r="V52" s="45">
        <v>2.75855373</v>
      </c>
      <c r="W52" s="45">
        <v>2.9082492680000001</v>
      </c>
      <c r="X52" s="45">
        <v>3.2228021629999999</v>
      </c>
      <c r="Y52" s="45">
        <v>3.36253789</v>
      </c>
      <c r="Z52" s="45">
        <v>3.4723340939999998</v>
      </c>
      <c r="AA52" s="45">
        <v>3.55520901</v>
      </c>
      <c r="AB52" s="45">
        <v>3.6580124010000001</v>
      </c>
      <c r="AC52" s="45">
        <v>3.8551962670000002</v>
      </c>
      <c r="AD52" s="45">
        <v>4.0792467200000004</v>
      </c>
      <c r="AE52" s="45">
        <v>4.4054615330000004</v>
      </c>
      <c r="AF52" s="45">
        <v>4.6193094139999999</v>
      </c>
      <c r="AG52" s="45">
        <v>4.7766284939999997</v>
      </c>
      <c r="AH52" s="45">
        <v>5.1060448779999996</v>
      </c>
      <c r="AI52" s="45">
        <v>5.2920648459999997</v>
      </c>
      <c r="AJ52" s="45">
        <v>5.5660949229999996</v>
      </c>
      <c r="AK52" s="45">
        <v>5.8171773289999997</v>
      </c>
      <c r="AL52" s="45">
        <v>6.1484183410000002</v>
      </c>
      <c r="AM52" s="45">
        <v>6.4133367540000004</v>
      </c>
      <c r="AN52" s="45">
        <v>6.8554153439999999</v>
      </c>
      <c r="AO52" s="45">
        <v>7.0652213100000001</v>
      </c>
      <c r="AP52" s="45">
        <v>7.2489242550000004</v>
      </c>
      <c r="AQ52" s="45">
        <v>7.3761382099999997</v>
      </c>
      <c r="AR52" s="45">
        <v>7.2189184209999997</v>
      </c>
      <c r="AS52" s="45">
        <v>7.2801946620000004</v>
      </c>
    </row>
    <row r="53" spans="1:45" ht="12.95" customHeight="1">
      <c r="B53" s="105" t="s">
        <v>129</v>
      </c>
      <c r="C53" s="45">
        <v>24.998000000000001</v>
      </c>
      <c r="D53" s="45">
        <v>24.126000000000001</v>
      </c>
      <c r="E53" s="45">
        <v>23.838000000000001</v>
      </c>
      <c r="F53" s="45">
        <v>23.303999999999998</v>
      </c>
      <c r="G53" s="45">
        <v>22.594999999999999</v>
      </c>
      <c r="H53" s="45">
        <v>23.234999999999999</v>
      </c>
      <c r="I53" s="45">
        <v>22.681999999999999</v>
      </c>
      <c r="J53" s="45">
        <v>21.923999999999999</v>
      </c>
      <c r="K53" s="45">
        <v>21.640999999999998</v>
      </c>
      <c r="L53" s="45">
        <v>21.931000000000001</v>
      </c>
      <c r="M53" s="45">
        <v>21.952999999999999</v>
      </c>
      <c r="N53" s="45">
        <v>22.152000000000001</v>
      </c>
      <c r="O53" s="45">
        <v>22.393000000000001</v>
      </c>
      <c r="P53" s="45">
        <v>22.3</v>
      </c>
      <c r="Q53" s="45">
        <v>22.36</v>
      </c>
      <c r="R53" s="45">
        <v>22.472000000000001</v>
      </c>
      <c r="S53" s="45">
        <v>22.577999999999999</v>
      </c>
      <c r="T53" s="45">
        <v>23.053000000000001</v>
      </c>
      <c r="U53" s="45">
        <v>22.294</v>
      </c>
      <c r="V53" s="45">
        <v>21.602</v>
      </c>
      <c r="W53" s="45">
        <v>20.992000000000001</v>
      </c>
      <c r="X53" s="45">
        <v>20.588000000000001</v>
      </c>
      <c r="Y53" s="45">
        <v>19.905000000000001</v>
      </c>
      <c r="Z53" s="45">
        <v>19.239000000000001</v>
      </c>
      <c r="AA53" s="45">
        <v>18.373000000000001</v>
      </c>
      <c r="AB53" s="45">
        <v>17.602</v>
      </c>
      <c r="AC53" s="45">
        <v>17.047999999999998</v>
      </c>
      <c r="AD53" s="45">
        <v>16.283999999999999</v>
      </c>
      <c r="AE53" s="45">
        <v>16.204000000000001</v>
      </c>
      <c r="AF53" s="45">
        <v>15.804</v>
      </c>
      <c r="AG53" s="45">
        <v>15.151</v>
      </c>
      <c r="AH53" s="45">
        <v>15.081</v>
      </c>
      <c r="AI53" s="45">
        <v>15.042</v>
      </c>
      <c r="AJ53" s="45">
        <v>15.25</v>
      </c>
      <c r="AK53" s="45">
        <v>15.476000000000001</v>
      </c>
      <c r="AL53" s="45">
        <v>15.776</v>
      </c>
      <c r="AM53" s="45">
        <v>15.73</v>
      </c>
      <c r="AN53" s="45">
        <v>15.287000000000001</v>
      </c>
      <c r="AO53" s="45">
        <v>15.010999999999999</v>
      </c>
      <c r="AP53" s="45">
        <v>15.093</v>
      </c>
      <c r="AQ53" s="45">
        <v>14.723000000000001</v>
      </c>
      <c r="AR53" s="45">
        <v>14.037000000000001</v>
      </c>
      <c r="AS53" s="45">
        <v>13.882999999999999</v>
      </c>
    </row>
    <row r="55" spans="1:45">
      <c r="A55" s="95" t="s">
        <v>130</v>
      </c>
    </row>
  </sheetData>
  <phoneticPr fontId="0" type="noConversion"/>
  <hyperlinks>
    <hyperlink ref="C1" location="Innhold!A1" display="Innhold og tegnforklaring" xr:uid="{5E8F2C02-6076-4547-90C6-2E59917484CE}"/>
  </hyperlinks>
  <pageMargins left="0.15748031496062992" right="0.15748031496062992" top="0.6692913385826772" bottom="0.19685039370078741" header="0.51181102362204722" footer="0.51181102362204722"/>
  <pageSetup paperSize="9" scale="70" orientation="landscape" r:id="rId1"/>
  <headerFooter alignWithMargins="0"/>
  <colBreaks count="1" manualBreakCount="1">
    <brk id="6" max="4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  <pageSetUpPr fitToPage="1"/>
  </sheetPr>
  <dimension ref="A1:AS54"/>
  <sheetViews>
    <sheetView showGridLines="0" zoomScaleNormal="100" zoomScaleSheetLayoutView="90" workbookViewId="0">
      <selection activeCell="A2" sqref="A2"/>
    </sheetView>
  </sheetViews>
  <sheetFormatPr defaultColWidth="11.42578125" defaultRowHeight="12.75"/>
  <cols>
    <col min="1" max="1" width="14.5703125" style="2" customWidth="1"/>
    <col min="2" max="2" width="16.42578125" style="102" customWidth="1"/>
    <col min="3" max="45" width="7.140625" style="2" customWidth="1"/>
    <col min="46" max="16384" width="11.42578125" style="2"/>
  </cols>
  <sheetData>
    <row r="1" spans="1:45">
      <c r="A1" s="69" t="s">
        <v>67</v>
      </c>
      <c r="D1" s="90" t="s">
        <v>24</v>
      </c>
    </row>
    <row r="2" spans="1:45" ht="18">
      <c r="A2" s="1" t="s">
        <v>131</v>
      </c>
    </row>
    <row r="3" spans="1:45" ht="15.75">
      <c r="A3" s="14" t="s">
        <v>132</v>
      </c>
    </row>
    <row r="5" spans="1:45" s="3" customFormat="1" ht="14.25">
      <c r="A5" s="9"/>
      <c r="B5" s="103" t="s">
        <v>80</v>
      </c>
      <c r="C5" s="43">
        <v>1981</v>
      </c>
      <c r="D5" s="42">
        <v>1982</v>
      </c>
      <c r="E5" s="42">
        <v>1983</v>
      </c>
      <c r="F5" s="42">
        <v>1984</v>
      </c>
      <c r="G5" s="42">
        <v>1985</v>
      </c>
      <c r="H5" s="42">
        <v>1986</v>
      </c>
      <c r="I5" s="42">
        <v>1987</v>
      </c>
      <c r="J5" s="42">
        <v>1988</v>
      </c>
      <c r="K5" s="42">
        <v>1989</v>
      </c>
      <c r="L5" s="42">
        <v>1990</v>
      </c>
      <c r="M5" s="42">
        <v>1991</v>
      </c>
      <c r="N5" s="42">
        <v>1992</v>
      </c>
      <c r="O5" s="42">
        <v>1993</v>
      </c>
      <c r="P5" s="42">
        <v>1994</v>
      </c>
      <c r="Q5" s="42">
        <v>1995</v>
      </c>
      <c r="R5" s="42">
        <v>1996</v>
      </c>
      <c r="S5" s="42">
        <v>1997</v>
      </c>
      <c r="T5" s="42">
        <v>1998</v>
      </c>
      <c r="U5" s="42">
        <v>1999</v>
      </c>
      <c r="V5" s="42">
        <v>2000</v>
      </c>
      <c r="W5" s="42">
        <v>2001</v>
      </c>
      <c r="X5" s="42">
        <v>2002</v>
      </c>
      <c r="Y5" s="42">
        <v>2003</v>
      </c>
      <c r="Z5" s="42">
        <v>2004</v>
      </c>
      <c r="AA5" s="42">
        <v>2005</v>
      </c>
      <c r="AB5" s="84">
        <v>2006</v>
      </c>
      <c r="AC5" s="42">
        <v>2007</v>
      </c>
      <c r="AD5" s="42">
        <v>2008</v>
      </c>
      <c r="AE5" s="42">
        <v>2009</v>
      </c>
      <c r="AF5" s="42">
        <v>2010</v>
      </c>
      <c r="AG5" s="42">
        <v>2011</v>
      </c>
      <c r="AH5" s="42">
        <v>2012</v>
      </c>
      <c r="AI5" s="42">
        <v>2013</v>
      </c>
      <c r="AJ5" s="42">
        <v>2014</v>
      </c>
      <c r="AK5" s="42">
        <v>2015</v>
      </c>
      <c r="AL5" s="42">
        <v>2016</v>
      </c>
      <c r="AM5" s="42">
        <v>2017</v>
      </c>
      <c r="AN5" s="42">
        <v>2018</v>
      </c>
      <c r="AO5" s="42">
        <v>2019</v>
      </c>
      <c r="AP5" s="42">
        <v>2020</v>
      </c>
      <c r="AQ5" s="42">
        <v>2021</v>
      </c>
      <c r="AR5" s="42">
        <v>2022</v>
      </c>
      <c r="AS5" s="42">
        <v>2023</v>
      </c>
    </row>
    <row r="6" spans="1:45" ht="13.5" customHeight="1">
      <c r="A6" s="40" t="s">
        <v>81</v>
      </c>
      <c r="B6" s="104" t="s">
        <v>82</v>
      </c>
      <c r="C6" s="44">
        <v>0.30562780915702492</v>
      </c>
      <c r="D6" s="44">
        <v>0.33667472905274154</v>
      </c>
      <c r="E6" s="44">
        <v>0.36314647426917696</v>
      </c>
      <c r="F6" s="44">
        <v>0.38014356850400238</v>
      </c>
      <c r="G6" s="44">
        <v>0.40503717401126083</v>
      </c>
      <c r="H6" s="44">
        <v>0.43349956099762837</v>
      </c>
      <c r="I6" s="44">
        <v>0.46462390649128343</v>
      </c>
      <c r="J6" s="44">
        <v>0.50750046304035012</v>
      </c>
      <c r="K6" s="44">
        <v>0.53841830143412728</v>
      </c>
      <c r="L6" s="44">
        <v>0.55467360741688065</v>
      </c>
      <c r="M6" s="44">
        <v>0.56288373762755817</v>
      </c>
      <c r="N6" s="44">
        <v>0.56777648610654308</v>
      </c>
      <c r="O6" s="44">
        <v>0.57356772339967355</v>
      </c>
      <c r="P6" s="44">
        <v>0.58672064972977889</v>
      </c>
      <c r="Q6" s="44">
        <v>0.6026289776151964</v>
      </c>
      <c r="R6" s="44">
        <v>0.6102995238264376</v>
      </c>
      <c r="S6" s="44">
        <v>0.6172301226086524</v>
      </c>
      <c r="T6" s="47">
        <v>0.62016444086398326</v>
      </c>
      <c r="U6" s="47">
        <v>0.63598328893936928</v>
      </c>
      <c r="V6" s="47">
        <v>0.6654338831018598</v>
      </c>
      <c r="W6" s="47">
        <v>0.68433424755708305</v>
      </c>
      <c r="X6" s="44">
        <v>0.70476586591535817</v>
      </c>
      <c r="Y6" s="44">
        <v>0.72754575082455031</v>
      </c>
      <c r="Z6" s="44">
        <v>0.75537807992610029</v>
      </c>
      <c r="AA6" s="44">
        <v>0.79401860517207135</v>
      </c>
      <c r="AB6" s="47">
        <v>0.83360821350572967</v>
      </c>
      <c r="AC6" s="44">
        <v>0.87170262711916446</v>
      </c>
      <c r="AD6" s="44">
        <v>0.91484459145933006</v>
      </c>
      <c r="AE6" s="44">
        <v>0.9253823095548761</v>
      </c>
      <c r="AF6" s="44">
        <v>0.98277543288152247</v>
      </c>
      <c r="AG6" s="44">
        <v>1.000516141798472</v>
      </c>
      <c r="AH6" s="44">
        <v>0.99887748134501242</v>
      </c>
      <c r="AI6" s="44">
        <v>1.0129106421417078</v>
      </c>
      <c r="AJ6" s="44">
        <v>1.0066010065195334</v>
      </c>
      <c r="AK6" s="44">
        <v>1</v>
      </c>
      <c r="AL6" s="44">
        <v>1.0365123280881308</v>
      </c>
      <c r="AM6" s="44">
        <v>1.0559864298682169</v>
      </c>
      <c r="AN6" s="44">
        <v>1.0925628719288694</v>
      </c>
      <c r="AO6" s="44">
        <v>1.1156577438792863</v>
      </c>
      <c r="AP6" s="44">
        <v>1.1500063262560196</v>
      </c>
      <c r="AQ6" s="44">
        <v>1.2319221476898445</v>
      </c>
      <c r="AR6" s="44">
        <v>1.3127039110619947</v>
      </c>
      <c r="AS6" s="44">
        <v>1.3593533225678951</v>
      </c>
    </row>
    <row r="7" spans="1:45" ht="13.5" customHeight="1">
      <c r="A7" s="40"/>
      <c r="B7" s="105" t="s">
        <v>83</v>
      </c>
      <c r="C7" s="45">
        <v>0.47413607944630093</v>
      </c>
      <c r="D7" s="45">
        <v>0.49952744128481497</v>
      </c>
      <c r="E7" s="45">
        <v>0.5168749491625988</v>
      </c>
      <c r="F7" s="45">
        <v>0.54245908698424816</v>
      </c>
      <c r="G7" s="45">
        <v>0.55853212535752383</v>
      </c>
      <c r="H7" s="45">
        <v>0.57501439548030997</v>
      </c>
      <c r="I7" s="45">
        <v>0.58902719817866844</v>
      </c>
      <c r="J7" s="45">
        <v>0.59802078862712993</v>
      </c>
      <c r="K7" s="45">
        <v>0.61575067529389482</v>
      </c>
      <c r="L7" s="45">
        <v>0.63422122783628687</v>
      </c>
      <c r="M7" s="45">
        <v>0.65731875007506757</v>
      </c>
      <c r="N7" s="45">
        <v>0.68018748130667539</v>
      </c>
      <c r="O7" s="45">
        <v>0.69894082574048577</v>
      </c>
      <c r="P7" s="45">
        <v>0.71658868249692254</v>
      </c>
      <c r="Q7" s="45">
        <v>0.72958701389542402</v>
      </c>
      <c r="R7" s="45">
        <v>0.73678224117147084</v>
      </c>
      <c r="S7" s="45">
        <v>0.74611723928205276</v>
      </c>
      <c r="T7" s="48">
        <v>0.74941437036312131</v>
      </c>
      <c r="U7" s="48">
        <v>0.75133549181190373</v>
      </c>
      <c r="V7" s="48">
        <v>0.76158401532135056</v>
      </c>
      <c r="W7" s="48">
        <v>0.77641285876536792</v>
      </c>
      <c r="X7" s="45">
        <v>0.78530741083079991</v>
      </c>
      <c r="Y7" s="45">
        <v>0.79557571813105576</v>
      </c>
      <c r="Z7" s="45">
        <v>0.80941649886224987</v>
      </c>
      <c r="AA7" s="45">
        <v>0.82995782348057634</v>
      </c>
      <c r="AB7" s="48">
        <v>0.8456619623041598</v>
      </c>
      <c r="AC7" s="45">
        <v>0.86444560172790508</v>
      </c>
      <c r="AD7" s="45">
        <v>0.88135694364104622</v>
      </c>
      <c r="AE7" s="45">
        <v>0.89800810465632719</v>
      </c>
      <c r="AF7" s="45">
        <v>0.90584820897478924</v>
      </c>
      <c r="AG7" s="45">
        <v>0.92245612283826572</v>
      </c>
      <c r="AH7" s="45">
        <v>0.94140554569286039</v>
      </c>
      <c r="AI7" s="45">
        <v>0.9566929180371252</v>
      </c>
      <c r="AJ7" s="45">
        <v>0.97750775508903465</v>
      </c>
      <c r="AK7" s="45">
        <v>1</v>
      </c>
      <c r="AL7" s="45">
        <v>1.0184829469843848</v>
      </c>
      <c r="AM7" s="45">
        <v>1.0287241409245786</v>
      </c>
      <c r="AN7" s="45">
        <v>1.0476327536223529</v>
      </c>
      <c r="AO7" s="45">
        <v>1.0644773916428594</v>
      </c>
      <c r="AP7" s="45">
        <v>1.0934258028117196</v>
      </c>
      <c r="AQ7" s="45">
        <v>1.1160401456883902</v>
      </c>
      <c r="AR7" s="45">
        <v>1.1751599587921924</v>
      </c>
      <c r="AS7" s="45">
        <v>1.2645540404067972</v>
      </c>
    </row>
    <row r="8" spans="1:45" ht="13.5" customHeight="1">
      <c r="A8" s="40"/>
      <c r="B8" s="105" t="s">
        <v>84</v>
      </c>
      <c r="C8" s="45">
        <v>0.44594438476478421</v>
      </c>
      <c r="D8" s="45">
        <v>0.47970423328563744</v>
      </c>
      <c r="E8" s="45">
        <v>0.50662930939716699</v>
      </c>
      <c r="F8" s="45">
        <v>0.53418344612384194</v>
      </c>
      <c r="G8" s="45">
        <v>0.55890408307408679</v>
      </c>
      <c r="H8" s="45">
        <v>0.5745354029127212</v>
      </c>
      <c r="I8" s="45">
        <v>0.58421121529821052</v>
      </c>
      <c r="J8" s="45">
        <v>0.59688269906664937</v>
      </c>
      <c r="K8" s="45">
        <v>0.62551789483031062</v>
      </c>
      <c r="L8" s="45">
        <v>0.64310998014806464</v>
      </c>
      <c r="M8" s="45">
        <v>0.66160983975759802</v>
      </c>
      <c r="N8" s="45">
        <v>0.68426683113290732</v>
      </c>
      <c r="O8" s="45">
        <v>0.71159119211601907</v>
      </c>
      <c r="P8" s="45">
        <v>0.72649408255854064</v>
      </c>
      <c r="Q8" s="45">
        <v>0.73536290029569762</v>
      </c>
      <c r="R8" s="45">
        <v>0.73886778504583639</v>
      </c>
      <c r="S8" s="45">
        <v>0.74446562774376601</v>
      </c>
      <c r="T8" s="48">
        <v>0.75790802296819326</v>
      </c>
      <c r="U8" s="48">
        <v>0.76244711731342574</v>
      </c>
      <c r="V8" s="48">
        <v>0.77780750950656863</v>
      </c>
      <c r="W8" s="48">
        <v>0.79322989796803323</v>
      </c>
      <c r="X8" s="45">
        <v>0.80623893012854997</v>
      </c>
      <c r="Y8" s="45">
        <v>0.82115506532879612</v>
      </c>
      <c r="Z8" s="45">
        <v>0.8368801105014434</v>
      </c>
      <c r="AA8" s="45">
        <v>0.85431294427496507</v>
      </c>
      <c r="AB8" s="48">
        <v>0.87366063055893062</v>
      </c>
      <c r="AC8" s="45">
        <v>0.89053731744794751</v>
      </c>
      <c r="AD8" s="45">
        <v>0.90753629829387572</v>
      </c>
      <c r="AE8" s="45">
        <v>0.9123750948654924</v>
      </c>
      <c r="AF8" s="45">
        <v>0.92963794203806049</v>
      </c>
      <c r="AG8" s="45">
        <v>0.94643928361500285</v>
      </c>
      <c r="AH8" s="45">
        <v>0.96500008746042421</v>
      </c>
      <c r="AI8" s="45">
        <v>0.97726772976786158</v>
      </c>
      <c r="AJ8" s="45">
        <v>0.9868708076700049</v>
      </c>
      <c r="AK8" s="45">
        <v>1</v>
      </c>
      <c r="AL8" s="45">
        <v>1.0192085069495049</v>
      </c>
      <c r="AM8" s="45">
        <v>1.0378628029868429</v>
      </c>
      <c r="AN8" s="45">
        <v>1.0539479278922637</v>
      </c>
      <c r="AO8" s="45">
        <v>1.0725827539746577</v>
      </c>
      <c r="AP8" s="45">
        <v>1.0897386175977086</v>
      </c>
      <c r="AQ8" s="45">
        <v>1.1243050562626982</v>
      </c>
      <c r="AR8" s="45">
        <v>1.1905457707562184</v>
      </c>
      <c r="AS8" s="45">
        <v>1.2391185393844195</v>
      </c>
    </row>
    <row r="9" spans="1:45" ht="13.5" customHeight="1">
      <c r="A9" s="40"/>
      <c r="B9" s="105" t="s">
        <v>85</v>
      </c>
      <c r="C9" s="45">
        <v>0.41803386999999997</v>
      </c>
      <c r="D9" s="45">
        <v>0.45833047999999998</v>
      </c>
      <c r="E9" s="45">
        <v>0.48397188000000002</v>
      </c>
      <c r="F9" s="45">
        <v>0.50304318000000003</v>
      </c>
      <c r="G9" s="45">
        <v>0.52119625000000003</v>
      </c>
      <c r="H9" s="45">
        <v>0.54215294000000003</v>
      </c>
      <c r="I9" s="45">
        <v>0.56370019999999998</v>
      </c>
      <c r="J9" s="45">
        <v>0.58591444000000004</v>
      </c>
      <c r="K9" s="45">
        <v>0.61029381999999999</v>
      </c>
      <c r="L9" s="45">
        <v>0.63428134000000003</v>
      </c>
      <c r="M9" s="45">
        <v>0.65660825</v>
      </c>
      <c r="N9" s="45">
        <v>0.66868105999999994</v>
      </c>
      <c r="O9" s="45">
        <v>0.68029307999999999</v>
      </c>
      <c r="P9" s="45">
        <v>0.69125963999999995</v>
      </c>
      <c r="Q9" s="45">
        <v>0.70007690999999994</v>
      </c>
      <c r="R9" s="45">
        <v>0.70826905999999989</v>
      </c>
      <c r="S9" s="45">
        <v>0.71898231000000001</v>
      </c>
      <c r="T9" s="48">
        <v>0.72883927000000004</v>
      </c>
      <c r="U9" s="48">
        <v>0.73865948000000003</v>
      </c>
      <c r="V9" s="48">
        <v>0.75702718999999996</v>
      </c>
      <c r="W9" s="48">
        <v>0.77283367999999997</v>
      </c>
      <c r="X9" s="45">
        <v>0.79082019999999997</v>
      </c>
      <c r="Y9" s="45">
        <v>0.80229927000000001</v>
      </c>
      <c r="Z9" s="45">
        <v>0.81665575000000001</v>
      </c>
      <c r="AA9" s="45">
        <v>0.83237631000000001</v>
      </c>
      <c r="AB9" s="48">
        <v>0.85141012999999999</v>
      </c>
      <c r="AC9" s="45">
        <v>0.87144909000000004</v>
      </c>
      <c r="AD9" s="45">
        <v>0.89336369999999998</v>
      </c>
      <c r="AE9" s="45">
        <v>0.90032573999999999</v>
      </c>
      <c r="AF9" s="45">
        <v>0.9115939799999998</v>
      </c>
      <c r="AG9" s="45">
        <v>0.93195139999999999</v>
      </c>
      <c r="AH9" s="45">
        <v>0.94755668000000004</v>
      </c>
      <c r="AI9" s="45">
        <v>0.96206418000000005</v>
      </c>
      <c r="AJ9" s="45">
        <v>0.98545680999999996</v>
      </c>
      <c r="AK9" s="45">
        <v>1</v>
      </c>
      <c r="AL9" s="45">
        <v>1.0110410700000001</v>
      </c>
      <c r="AM9" s="45">
        <v>1.0248359199999999</v>
      </c>
      <c r="AN9" s="45">
        <v>1.03965179</v>
      </c>
      <c r="AO9" s="45">
        <v>1.05906327</v>
      </c>
      <c r="AP9" s="45">
        <v>1.0811795200000001</v>
      </c>
      <c r="AQ9" s="45">
        <v>1.1208203699999999</v>
      </c>
      <c r="AR9" s="45">
        <v>1.1892346</v>
      </c>
      <c r="AS9" s="45" t="s">
        <v>16</v>
      </c>
    </row>
    <row r="10" spans="1:45" ht="13.5" customHeight="1">
      <c r="A10" s="40"/>
      <c r="B10" s="105" t="s">
        <v>86</v>
      </c>
      <c r="C10" s="45" t="s">
        <v>16</v>
      </c>
      <c r="D10" s="45" t="s">
        <v>16</v>
      </c>
      <c r="E10" s="45" t="s">
        <v>16</v>
      </c>
      <c r="F10" s="45" t="s">
        <v>16</v>
      </c>
      <c r="G10" s="45" t="s">
        <v>16</v>
      </c>
      <c r="H10" s="45">
        <v>0.11418519888624522</v>
      </c>
      <c r="I10" s="45">
        <v>0.14225230949914822</v>
      </c>
      <c r="J10" s="45">
        <v>0.17277105180224206</v>
      </c>
      <c r="K10" s="45">
        <v>0.19418405664356617</v>
      </c>
      <c r="L10" s="45">
        <v>0.23543331777630516</v>
      </c>
      <c r="M10" s="45">
        <v>0.28538888162646353</v>
      </c>
      <c r="N10" s="45">
        <v>0.31898274784841779</v>
      </c>
      <c r="O10" s="45">
        <v>0.35292200933477003</v>
      </c>
      <c r="P10" s="45">
        <v>0.39739239379043212</v>
      </c>
      <c r="Q10" s="45">
        <v>0.43444285932667837</v>
      </c>
      <c r="R10" s="45">
        <v>0.44185714755784189</v>
      </c>
      <c r="S10" s="45">
        <v>0.45657355556655738</v>
      </c>
      <c r="T10" s="48">
        <v>0.46013021885124272</v>
      </c>
      <c r="U10" s="48">
        <v>0.47019679994277463</v>
      </c>
      <c r="V10" s="48">
        <v>0.49163797849196467</v>
      </c>
      <c r="W10" s="48">
        <v>0.5126660574510814</v>
      </c>
      <c r="X10" s="45">
        <v>0.52979248927561562</v>
      </c>
      <c r="Y10" s="45">
        <v>0.55257516037455634</v>
      </c>
      <c r="Z10" s="45">
        <v>0.59139224864073747</v>
      </c>
      <c r="AA10" s="45">
        <v>0.6335012417133683</v>
      </c>
      <c r="AB10" s="48">
        <v>0.71173798572262426</v>
      </c>
      <c r="AC10" s="45">
        <v>0.74795660276802933</v>
      </c>
      <c r="AD10" s="45">
        <v>0.75028373883544697</v>
      </c>
      <c r="AE10" s="45">
        <v>0.77712735324334448</v>
      </c>
      <c r="AF10" s="45">
        <v>0.845960953855182</v>
      </c>
      <c r="AG10" s="45">
        <v>0.87354363651739708</v>
      </c>
      <c r="AH10" s="45">
        <v>0.88021285112338221</v>
      </c>
      <c r="AI10" s="45">
        <v>0.90011244455996375</v>
      </c>
      <c r="AJ10" s="45">
        <v>0.95279505044913881</v>
      </c>
      <c r="AK10" s="45">
        <v>1</v>
      </c>
      <c r="AL10" s="45">
        <v>1.0456065603692175</v>
      </c>
      <c r="AM10" s="45">
        <v>1.0960904514776457</v>
      </c>
      <c r="AN10" s="45">
        <v>1.1135204789566222</v>
      </c>
      <c r="AO10" s="45">
        <v>1.1421133154383483</v>
      </c>
      <c r="AP10" s="45">
        <v>1.2525068213929349</v>
      </c>
      <c r="AQ10" s="45">
        <v>1.3391146105316516</v>
      </c>
      <c r="AR10" s="45">
        <v>1.4450892411667509</v>
      </c>
      <c r="AS10" s="45">
        <v>1.5404580797085243</v>
      </c>
    </row>
    <row r="11" spans="1:45" ht="13.5" customHeight="1">
      <c r="A11" s="40"/>
      <c r="B11" s="105" t="s">
        <v>87</v>
      </c>
      <c r="C11" s="45">
        <v>8.5881373069371623E-3</v>
      </c>
      <c r="D11" s="45">
        <v>1.0790141438630607E-2</v>
      </c>
      <c r="E11" s="45">
        <v>1.3081309617886413E-2</v>
      </c>
      <c r="F11" s="45">
        <v>1.609522663638906E-2</v>
      </c>
      <c r="G11" s="45">
        <v>2.0243453584087082E-2</v>
      </c>
      <c r="H11" s="45">
        <v>2.6341500303320459E-2</v>
      </c>
      <c r="I11" s="45">
        <v>3.2727795842324964E-2</v>
      </c>
      <c r="J11" s="45">
        <v>4.2087972555879739E-2</v>
      </c>
      <c r="K11" s="45">
        <v>5.2836783835620522E-2</v>
      </c>
      <c r="L11" s="45">
        <v>6.8213170909535104E-2</v>
      </c>
      <c r="M11" s="45">
        <v>8.6615027659282959E-2</v>
      </c>
      <c r="N11" s="45">
        <v>0.10704363928238071</v>
      </c>
      <c r="O11" s="45">
        <v>0.13361042388864289</v>
      </c>
      <c r="P11" s="45">
        <v>0.1693391761529659</v>
      </c>
      <c r="Q11" s="45">
        <v>0.20642837523437688</v>
      </c>
      <c r="R11" s="45">
        <v>0.24713224928487007</v>
      </c>
      <c r="S11" s="45">
        <v>0.29508691795317898</v>
      </c>
      <c r="T11" s="48">
        <v>0.34563180016246187</v>
      </c>
      <c r="U11" s="48">
        <v>0.39768612819546201</v>
      </c>
      <c r="V11" s="48">
        <v>0.45267971064643947</v>
      </c>
      <c r="W11" s="48">
        <v>0.48562431605087258</v>
      </c>
      <c r="X11" s="45">
        <v>0.51840528206423553</v>
      </c>
      <c r="Y11" s="45">
        <v>0.56682228144024538</v>
      </c>
      <c r="Z11" s="45">
        <v>0.61121280976047188</v>
      </c>
      <c r="AA11" s="45">
        <v>0.65641649169763017</v>
      </c>
      <c r="AB11" s="48">
        <v>0.69453893545187328</v>
      </c>
      <c r="AC11" s="45">
        <v>0.73066908571301903</v>
      </c>
      <c r="AD11" s="45">
        <v>0.78676534926607156</v>
      </c>
      <c r="AE11" s="45">
        <v>0.81874126696005323</v>
      </c>
      <c r="AF11" s="45">
        <v>0.84989322831644409</v>
      </c>
      <c r="AG11" s="45">
        <v>0.90417423768820437</v>
      </c>
      <c r="AH11" s="45">
        <v>0.93687510103104377</v>
      </c>
      <c r="AI11" s="45">
        <v>0.95474764653267175</v>
      </c>
      <c r="AJ11" s="45">
        <v>0.97609229403177378</v>
      </c>
      <c r="AK11" s="45">
        <v>1</v>
      </c>
      <c r="AL11" s="45">
        <v>1.051483343051459</v>
      </c>
      <c r="AM11" s="45">
        <v>1.1054637209123577</v>
      </c>
      <c r="AN11" s="45">
        <v>1.156653099268391</v>
      </c>
      <c r="AO11" s="45">
        <v>1.2029495338302181</v>
      </c>
      <c r="AP11" s="45">
        <v>1.2207739332436729</v>
      </c>
      <c r="AQ11" s="45">
        <v>1.3160200961552255</v>
      </c>
      <c r="AR11" s="45">
        <v>1.5116672049104287</v>
      </c>
      <c r="AS11" s="45">
        <v>1.6076238982624282</v>
      </c>
    </row>
    <row r="12" spans="1:45" ht="13.5" customHeight="1">
      <c r="A12" s="40"/>
      <c r="B12" s="105" t="s">
        <v>88</v>
      </c>
      <c r="C12" s="45" t="s">
        <v>16</v>
      </c>
      <c r="D12" s="45" t="s">
        <v>16</v>
      </c>
      <c r="E12" s="45" t="s">
        <v>16</v>
      </c>
      <c r="F12" s="45" t="s">
        <v>16</v>
      </c>
      <c r="G12" s="45" t="s">
        <v>16</v>
      </c>
      <c r="H12" s="45" t="s">
        <v>16</v>
      </c>
      <c r="I12" s="45" t="s">
        <v>16</v>
      </c>
      <c r="J12" s="45" t="s">
        <v>16</v>
      </c>
      <c r="K12" s="45" t="s">
        <v>16</v>
      </c>
      <c r="L12" s="45" t="s">
        <v>16</v>
      </c>
      <c r="M12" s="45">
        <v>8.551609562751461E-2</v>
      </c>
      <c r="N12" s="45">
        <v>0.1023874405407367</v>
      </c>
      <c r="O12" s="45">
        <v>0.11307215579146124</v>
      </c>
      <c r="P12" s="45">
        <v>0.13079110233827027</v>
      </c>
      <c r="Q12" s="45">
        <v>0.15856621969280002</v>
      </c>
      <c r="R12" s="45">
        <v>0.1824701833659671</v>
      </c>
      <c r="S12" s="45">
        <v>0.20925661090284822</v>
      </c>
      <c r="T12" s="48">
        <v>0.2342380730129334</v>
      </c>
      <c r="U12" s="48">
        <v>0.26007329423106046</v>
      </c>
      <c r="V12" s="48">
        <v>0.28449343157416018</v>
      </c>
      <c r="W12" s="48">
        <v>0.31214886126780039</v>
      </c>
      <c r="X12" s="45">
        <v>0.34269851535089035</v>
      </c>
      <c r="Y12" s="45">
        <v>0.37918986542379723</v>
      </c>
      <c r="Z12" s="45">
        <v>0.42981303746525373</v>
      </c>
      <c r="AA12" s="45">
        <v>0.48574600682706898</v>
      </c>
      <c r="AB12" s="48">
        <v>0.54881677653752226</v>
      </c>
      <c r="AC12" s="45">
        <v>0.60653466217071716</v>
      </c>
      <c r="AD12" s="45">
        <v>0.67582388268536142</v>
      </c>
      <c r="AE12" s="45">
        <v>0.74138779396570809</v>
      </c>
      <c r="AF12" s="45">
        <v>0.79053324065369246</v>
      </c>
      <c r="AG12" s="45">
        <v>0.82684421220965776</v>
      </c>
      <c r="AH12" s="45">
        <v>0.86598398246791064</v>
      </c>
      <c r="AI12" s="45">
        <v>0.90573448033158999</v>
      </c>
      <c r="AJ12" s="45">
        <v>0.96195269874504885</v>
      </c>
      <c r="AK12" s="45">
        <v>1</v>
      </c>
      <c r="AL12" s="45">
        <v>1.0195876480210408</v>
      </c>
      <c r="AM12" s="45">
        <v>1.0487364733806261</v>
      </c>
      <c r="AN12" s="45">
        <v>1.0717297943243431</v>
      </c>
      <c r="AO12" s="45">
        <v>1.099238870207375</v>
      </c>
      <c r="AP12" s="45">
        <v>1.1077315154865137</v>
      </c>
      <c r="AQ12" s="45">
        <v>1.1340305108648807</v>
      </c>
      <c r="AR12" s="45">
        <v>1.2052519945161462</v>
      </c>
      <c r="AS12" s="45">
        <v>1.2041923056603354</v>
      </c>
    </row>
    <row r="13" spans="1:45" ht="13.5" customHeight="1">
      <c r="A13" s="40"/>
      <c r="B13" s="105" t="s">
        <v>89</v>
      </c>
      <c r="C13" s="45" t="s">
        <v>16</v>
      </c>
      <c r="D13" s="45" t="s">
        <v>16</v>
      </c>
      <c r="E13" s="45" t="s">
        <v>16</v>
      </c>
      <c r="F13" s="45" t="s">
        <v>16</v>
      </c>
      <c r="G13" s="45" t="s">
        <v>16</v>
      </c>
      <c r="H13" s="45" t="s">
        <v>16</v>
      </c>
      <c r="I13" s="45" t="s">
        <v>16</v>
      </c>
      <c r="J13" s="45" t="s">
        <v>16</v>
      </c>
      <c r="K13" s="45" t="s">
        <v>16</v>
      </c>
      <c r="L13" s="45">
        <v>0.24741849790931481</v>
      </c>
      <c r="M13" s="45">
        <v>0.33696516176385294</v>
      </c>
      <c r="N13" s="45">
        <v>0.37860483176687726</v>
      </c>
      <c r="O13" s="45">
        <v>0.4581451746993383</v>
      </c>
      <c r="P13" s="45">
        <v>0.51468929917357487</v>
      </c>
      <c r="Q13" s="45">
        <v>0.56009066396265372</v>
      </c>
      <c r="R13" s="45">
        <v>0.61556817030790612</v>
      </c>
      <c r="S13" s="45">
        <v>0.66673116279069766</v>
      </c>
      <c r="T13" s="48">
        <v>0.73212391312244351</v>
      </c>
      <c r="U13" s="48">
        <v>0.75439363103477608</v>
      </c>
      <c r="V13" s="48">
        <v>0.76829057055247119</v>
      </c>
      <c r="W13" s="48">
        <v>0.80585448584996155</v>
      </c>
      <c r="X13" s="45">
        <v>0.82780877766187211</v>
      </c>
      <c r="Y13" s="45">
        <v>0.83851004907601956</v>
      </c>
      <c r="Z13" s="45">
        <v>0.8724617009677752</v>
      </c>
      <c r="AA13" s="45">
        <v>0.8732900533579635</v>
      </c>
      <c r="AB13" s="48">
        <v>0.87900229006360342</v>
      </c>
      <c r="AC13" s="45">
        <v>0.91012232722385</v>
      </c>
      <c r="AD13" s="45">
        <v>0.92841197474760584</v>
      </c>
      <c r="AE13" s="45">
        <v>0.95243761183432007</v>
      </c>
      <c r="AF13" s="45">
        <v>0.93886238528658572</v>
      </c>
      <c r="AG13" s="45">
        <v>0.9386692429109188</v>
      </c>
      <c r="AH13" s="45">
        <v>0.95228859273916144</v>
      </c>
      <c r="AI13" s="45">
        <v>0.96528452028203526</v>
      </c>
      <c r="AJ13" s="45">
        <v>0.99017473218728758</v>
      </c>
      <c r="AK13" s="45">
        <v>1</v>
      </c>
      <c r="AL13" s="45">
        <v>1.0114145060120348</v>
      </c>
      <c r="AM13" s="45">
        <v>1.0246331304146294</v>
      </c>
      <c r="AN13" s="45">
        <v>1.0509413439668718</v>
      </c>
      <c r="AO13" s="45">
        <v>1.0918119635787313</v>
      </c>
      <c r="AP13" s="45">
        <v>1.1389608024132887</v>
      </c>
      <c r="AQ13" s="45">
        <v>1.1768632492447517</v>
      </c>
      <c r="AR13" s="45">
        <v>1.2774538794701762</v>
      </c>
      <c r="AS13" s="45">
        <v>1.3867440233134862</v>
      </c>
    </row>
    <row r="14" spans="1:45" ht="13.5" customHeight="1">
      <c r="A14" s="40"/>
      <c r="B14" s="105" t="s">
        <v>90</v>
      </c>
      <c r="C14" s="45">
        <v>0.40139321890807694</v>
      </c>
      <c r="D14" s="45">
        <v>0.44211269958288069</v>
      </c>
      <c r="E14" s="45">
        <v>0.47476643848037597</v>
      </c>
      <c r="F14" s="45">
        <v>0.50305962508644086</v>
      </c>
      <c r="G14" s="45">
        <v>0.52464568224996844</v>
      </c>
      <c r="H14" s="45">
        <v>0.53679430358285674</v>
      </c>
      <c r="I14" s="45">
        <v>0.56231720233048721</v>
      </c>
      <c r="J14" s="45">
        <v>0.58449824846450782</v>
      </c>
      <c r="K14" s="45">
        <v>0.61352025320253945</v>
      </c>
      <c r="L14" s="45">
        <v>0.62948679406686114</v>
      </c>
      <c r="M14" s="45">
        <v>0.64622769782332756</v>
      </c>
      <c r="N14" s="45">
        <v>0.6569286539829845</v>
      </c>
      <c r="O14" s="45">
        <v>0.66073830004162426</v>
      </c>
      <c r="P14" s="45">
        <v>0.67108217406130422</v>
      </c>
      <c r="Q14" s="45">
        <v>0.67968806868780862</v>
      </c>
      <c r="R14" s="45">
        <v>0.69337823473656268</v>
      </c>
      <c r="S14" s="45">
        <v>0.70734231442064632</v>
      </c>
      <c r="T14" s="48">
        <v>0.71605778253143448</v>
      </c>
      <c r="U14" s="48">
        <v>0.72812159261482001</v>
      </c>
      <c r="V14" s="48">
        <v>0.75009611492461159</v>
      </c>
      <c r="W14" s="48">
        <v>0.76898664201788103</v>
      </c>
      <c r="X14" s="45">
        <v>0.78703973758580636</v>
      </c>
      <c r="Y14" s="45">
        <v>0.7987023272780901</v>
      </c>
      <c r="Z14" s="45">
        <v>0.81544099605719822</v>
      </c>
      <c r="AA14" s="45">
        <v>0.83914116914304193</v>
      </c>
      <c r="AB14" s="48">
        <v>0.85656324695369346</v>
      </c>
      <c r="AC14" s="45">
        <v>0.87739726824503805</v>
      </c>
      <c r="AD14" s="45">
        <v>0.91367495132842858</v>
      </c>
      <c r="AE14" s="45">
        <v>0.91850849514010502</v>
      </c>
      <c r="AF14" s="45">
        <v>0.9481218787211394</v>
      </c>
      <c r="AG14" s="45">
        <v>0.95417699706619741</v>
      </c>
      <c r="AH14" s="45">
        <v>0.97684045282545529</v>
      </c>
      <c r="AI14" s="45">
        <v>0.98551646544325089</v>
      </c>
      <c r="AJ14" s="45">
        <v>0.99568806541163279</v>
      </c>
      <c r="AK14" s="45">
        <v>1</v>
      </c>
      <c r="AL14" s="45">
        <v>1.002545951789886</v>
      </c>
      <c r="AM14" s="45">
        <v>1.0144227285907728</v>
      </c>
      <c r="AN14" s="45">
        <v>1.0220091582619315</v>
      </c>
      <c r="AO14" s="45">
        <v>1.0327279318241576</v>
      </c>
      <c r="AP14" s="45">
        <v>1.0629489107640515</v>
      </c>
      <c r="AQ14" s="45">
        <v>1.0933139987800622</v>
      </c>
      <c r="AR14" s="45">
        <v>1.1815112285525202</v>
      </c>
      <c r="AS14" s="45">
        <v>1.1404198573395719</v>
      </c>
    </row>
    <row r="15" spans="1:45" ht="13.5" customHeight="1">
      <c r="A15" s="40"/>
      <c r="B15" s="105" t="s">
        <v>91</v>
      </c>
      <c r="C15" s="45" t="s">
        <v>16</v>
      </c>
      <c r="D15" s="45" t="s">
        <v>16</v>
      </c>
      <c r="E15" s="45" t="s">
        <v>16</v>
      </c>
      <c r="F15" s="45" t="s">
        <v>16</v>
      </c>
      <c r="G15" s="45" t="s">
        <v>16</v>
      </c>
      <c r="H15" s="45" t="s">
        <v>16</v>
      </c>
      <c r="I15" s="45" t="s">
        <v>16</v>
      </c>
      <c r="J15" s="45" t="s">
        <v>16</v>
      </c>
      <c r="K15" s="45" t="s">
        <v>16</v>
      </c>
      <c r="L15" s="45" t="s">
        <v>16</v>
      </c>
      <c r="M15" s="45" t="s">
        <v>16</v>
      </c>
      <c r="N15" s="45" t="s">
        <v>16</v>
      </c>
      <c r="O15" s="45">
        <v>0.16864140266006003</v>
      </c>
      <c r="P15" s="45">
        <v>0.23553978485000476</v>
      </c>
      <c r="Q15" s="45">
        <v>0.30963702127093695</v>
      </c>
      <c r="R15" s="45">
        <v>0.37942764872842188</v>
      </c>
      <c r="S15" s="45">
        <v>0.41707629289068343</v>
      </c>
      <c r="T15" s="48">
        <v>0.44583157536114287</v>
      </c>
      <c r="U15" s="48">
        <v>0.47463680844341283</v>
      </c>
      <c r="V15" s="48">
        <v>0.49212578948591379</v>
      </c>
      <c r="W15" s="48">
        <v>0.52559265048302517</v>
      </c>
      <c r="X15" s="45">
        <v>0.55112420685160612</v>
      </c>
      <c r="Y15" s="45">
        <v>0.57255530682522271</v>
      </c>
      <c r="Z15" s="45">
        <v>0.59941087857986719</v>
      </c>
      <c r="AA15" s="45">
        <v>0.63491843482084565</v>
      </c>
      <c r="AB15" s="48">
        <v>0.69192510063115531</v>
      </c>
      <c r="AC15" s="45">
        <v>0.77743589708099925</v>
      </c>
      <c r="AD15" s="45">
        <v>0.83032111329315916</v>
      </c>
      <c r="AE15" s="45">
        <v>0.82709385169196858</v>
      </c>
      <c r="AF15" s="45">
        <v>0.84216639338202248</v>
      </c>
      <c r="AG15" s="45">
        <v>0.8882643626808373</v>
      </c>
      <c r="AH15" s="45">
        <v>0.92443605484906399</v>
      </c>
      <c r="AI15" s="45">
        <v>0.96170238366432925</v>
      </c>
      <c r="AJ15" s="45">
        <v>0.98974192049572951</v>
      </c>
      <c r="AK15" s="45">
        <v>1</v>
      </c>
      <c r="AL15" s="45">
        <v>1.0218730896772066</v>
      </c>
      <c r="AM15" s="45">
        <v>1.0585621145930904</v>
      </c>
      <c r="AN15" s="45">
        <v>1.1097729352846877</v>
      </c>
      <c r="AO15" s="45">
        <v>1.1497907991787297</v>
      </c>
      <c r="AP15" s="45">
        <v>1.1393569892073292</v>
      </c>
      <c r="AQ15" s="45">
        <v>1.2071524190212233</v>
      </c>
      <c r="AR15" s="45">
        <v>1.4011457219819725</v>
      </c>
      <c r="AS15" s="45">
        <v>1.5116068642021023</v>
      </c>
    </row>
    <row r="16" spans="1:45" ht="13.5" customHeight="1">
      <c r="A16" s="40"/>
      <c r="B16" s="105" t="s">
        <v>92</v>
      </c>
      <c r="C16" s="45">
        <v>0.36460897466596426</v>
      </c>
      <c r="D16" s="45">
        <v>0.39761263353460286</v>
      </c>
      <c r="E16" s="45">
        <v>0.43017882077383901</v>
      </c>
      <c r="F16" s="45">
        <v>0.46649621724447859</v>
      </c>
      <c r="G16" s="45">
        <v>0.49083140916522006</v>
      </c>
      <c r="H16" s="45">
        <v>0.51414676551633642</v>
      </c>
      <c r="I16" s="45">
        <v>0.53617324517993581</v>
      </c>
      <c r="J16" s="45">
        <v>0.57736823093826195</v>
      </c>
      <c r="K16" s="45">
        <v>0.61507118100312219</v>
      </c>
      <c r="L16" s="45">
        <v>0.64702660406885759</v>
      </c>
      <c r="M16" s="45">
        <v>0.65680813272363103</v>
      </c>
      <c r="N16" s="45">
        <v>0.66263892579682049</v>
      </c>
      <c r="O16" s="45">
        <v>0.67434047474803105</v>
      </c>
      <c r="P16" s="45">
        <v>0.68678482775322391</v>
      </c>
      <c r="Q16" s="45">
        <v>0.71563743573358118</v>
      </c>
      <c r="R16" s="45">
        <v>0.71507726362095292</v>
      </c>
      <c r="S16" s="45">
        <v>0.72995388669301708</v>
      </c>
      <c r="T16" s="48">
        <v>0.75256740211389017</v>
      </c>
      <c r="U16" s="48">
        <v>0.75954397199198065</v>
      </c>
      <c r="V16" s="48">
        <v>0.77198402190763937</v>
      </c>
      <c r="W16" s="48">
        <v>0.79748559455212154</v>
      </c>
      <c r="X16" s="45">
        <v>0.80501596629999295</v>
      </c>
      <c r="Y16" s="45">
        <v>0.80654488245892841</v>
      </c>
      <c r="Z16" s="45">
        <v>0.81140561592165927</v>
      </c>
      <c r="AA16" s="45">
        <v>0.81894309711233881</v>
      </c>
      <c r="AB16" s="48">
        <v>0.82648329795980802</v>
      </c>
      <c r="AC16" s="45">
        <v>0.84923870311691374</v>
      </c>
      <c r="AD16" s="45">
        <v>0.87503209329351517</v>
      </c>
      <c r="AE16" s="45">
        <v>0.890554333285967</v>
      </c>
      <c r="AF16" s="45">
        <v>0.89343020632998549</v>
      </c>
      <c r="AG16" s="45">
        <v>0.91686964575133134</v>
      </c>
      <c r="AH16" s="45">
        <v>0.94413709541074142</v>
      </c>
      <c r="AI16" s="45">
        <v>0.96829090288703956</v>
      </c>
      <c r="AJ16" s="45">
        <v>0.98408976322523567</v>
      </c>
      <c r="AK16" s="45">
        <v>1</v>
      </c>
      <c r="AL16" s="45">
        <v>1.0008742545829346</v>
      </c>
      <c r="AM16" s="45">
        <v>1.0090740459989478</v>
      </c>
      <c r="AN16" s="45">
        <v>1.029274056308471</v>
      </c>
      <c r="AO16" s="45">
        <v>1.044677700348432</v>
      </c>
      <c r="AP16" s="45">
        <v>1.0617548273139661</v>
      </c>
      <c r="AQ16" s="45">
        <v>1.0872152535609569</v>
      </c>
      <c r="AR16" s="45">
        <v>1.145748710595587</v>
      </c>
      <c r="AS16" s="45">
        <v>1.1903380303647055</v>
      </c>
    </row>
    <row r="17" spans="1:45" ht="13.5" customHeight="1">
      <c r="A17" s="40"/>
      <c r="B17" s="105" t="s">
        <v>93</v>
      </c>
      <c r="C17" s="45">
        <v>0.43056977683997288</v>
      </c>
      <c r="D17" s="45">
        <v>0.48264617958501693</v>
      </c>
      <c r="E17" s="45">
        <v>0.52922320053060157</v>
      </c>
      <c r="F17" s="45">
        <v>0.56662620362167915</v>
      </c>
      <c r="G17" s="45">
        <v>0.59752862878555735</v>
      </c>
      <c r="H17" s="45">
        <v>0.62773472632660621</v>
      </c>
      <c r="I17" s="45">
        <v>0.64315101867175783</v>
      </c>
      <c r="J17" s="45">
        <v>0.66368941199973697</v>
      </c>
      <c r="K17" s="45">
        <v>0.68549325208836231</v>
      </c>
      <c r="L17" s="45">
        <v>0.70370792384739667</v>
      </c>
      <c r="M17" s="45">
        <v>0.72163196177389133</v>
      </c>
      <c r="N17" s="45">
        <v>0.73582686469821934</v>
      </c>
      <c r="O17" s="45">
        <v>0.74777303571765796</v>
      </c>
      <c r="P17" s="45">
        <v>0.75468892065978421</v>
      </c>
      <c r="Q17" s="45">
        <v>0.76317757374106754</v>
      </c>
      <c r="R17" s="45">
        <v>0.77354212086217622</v>
      </c>
      <c r="S17" s="45">
        <v>0.78033538068516928</v>
      </c>
      <c r="T17" s="48">
        <v>0.78775061659720724</v>
      </c>
      <c r="U17" s="48">
        <v>0.78935614007766342</v>
      </c>
      <c r="V17" s="48">
        <v>0.80161713225013387</v>
      </c>
      <c r="W17" s="48">
        <v>0.81771628330649582</v>
      </c>
      <c r="X17" s="45">
        <v>0.83462196017400236</v>
      </c>
      <c r="Y17" s="45">
        <v>0.85014065566293484</v>
      </c>
      <c r="Z17" s="45">
        <v>0.86393567930099546</v>
      </c>
      <c r="AA17" s="45">
        <v>0.88066442352877716</v>
      </c>
      <c r="AB17" s="48">
        <v>0.89964562508301871</v>
      </c>
      <c r="AC17" s="45">
        <v>0.9226462981868665</v>
      </c>
      <c r="AD17" s="45">
        <v>0.94448601747882321</v>
      </c>
      <c r="AE17" s="45">
        <v>0.94511530490150064</v>
      </c>
      <c r="AF17" s="45">
        <v>0.9552251793658606</v>
      </c>
      <c r="AG17" s="45">
        <v>0.9642803339717011</v>
      </c>
      <c r="AH17" s="45">
        <v>0.97548358433091442</v>
      </c>
      <c r="AI17" s="45">
        <v>0.98307382722863346</v>
      </c>
      <c r="AJ17" s="45">
        <v>0.98874561505654945</v>
      </c>
      <c r="AK17" s="45">
        <v>1</v>
      </c>
      <c r="AL17" s="45">
        <v>1.005225593524226</v>
      </c>
      <c r="AM17" s="45">
        <v>1.0104686217550134</v>
      </c>
      <c r="AN17" s="45">
        <v>1.0204947394670376</v>
      </c>
      <c r="AO17" s="45">
        <v>1.0335427050653829</v>
      </c>
      <c r="AP17" s="45">
        <v>1.0628940385252483</v>
      </c>
      <c r="AQ17" s="45">
        <v>1.0780290998061186</v>
      </c>
      <c r="AR17" s="45">
        <v>1.1098009558982125</v>
      </c>
      <c r="AS17" s="45">
        <v>1.1705329628996961</v>
      </c>
    </row>
    <row r="18" spans="1:45" ht="13.5" customHeight="1">
      <c r="A18" s="40"/>
      <c r="B18" s="105" t="s">
        <v>94</v>
      </c>
      <c r="C18" s="45">
        <v>0.54865535449235714</v>
      </c>
      <c r="D18" s="45">
        <v>0.57378957749376758</v>
      </c>
      <c r="E18" s="45">
        <v>0.58990123615272949</v>
      </c>
      <c r="F18" s="45">
        <v>0.60163523502096539</v>
      </c>
      <c r="G18" s="45">
        <v>0.61441833337166407</v>
      </c>
      <c r="H18" s="45">
        <v>0.63284807625730177</v>
      </c>
      <c r="I18" s="45">
        <v>0.64094640264014346</v>
      </c>
      <c r="J18" s="45">
        <v>0.65178135347042487</v>
      </c>
      <c r="K18" s="45">
        <v>0.6705465736654812</v>
      </c>
      <c r="L18" s="45">
        <v>0.6933226503621025</v>
      </c>
      <c r="M18" s="45">
        <v>0.71471220700957172</v>
      </c>
      <c r="N18" s="45">
        <v>0.75263624213463709</v>
      </c>
      <c r="O18" s="45">
        <v>0.78186610431883352</v>
      </c>
      <c r="P18" s="45">
        <v>0.79790693208834007</v>
      </c>
      <c r="Q18" s="45">
        <v>0.81371605880609787</v>
      </c>
      <c r="R18" s="45">
        <v>0.8186169038413067</v>
      </c>
      <c r="S18" s="45">
        <v>0.82085022436942523</v>
      </c>
      <c r="T18" s="48">
        <v>0.82650149416028373</v>
      </c>
      <c r="U18" s="48">
        <v>0.82933751123225641</v>
      </c>
      <c r="V18" s="48">
        <v>0.8252788246352285</v>
      </c>
      <c r="W18" s="48">
        <v>0.83604867129067528</v>
      </c>
      <c r="X18" s="45">
        <v>0.84757047393175566</v>
      </c>
      <c r="Y18" s="45">
        <v>0.8587690286844939</v>
      </c>
      <c r="Z18" s="45">
        <v>0.86834942047236574</v>
      </c>
      <c r="AA18" s="45">
        <v>0.87186803599021079</v>
      </c>
      <c r="AB18" s="48">
        <v>0.87533180339274341</v>
      </c>
      <c r="AC18" s="45">
        <v>0.89082756778003691</v>
      </c>
      <c r="AD18" s="45">
        <v>0.89892813386410952</v>
      </c>
      <c r="AE18" s="45">
        <v>0.91548541599125322</v>
      </c>
      <c r="AF18" s="45">
        <v>0.92139282156879843</v>
      </c>
      <c r="AG18" s="45">
        <v>0.93124696802629314</v>
      </c>
      <c r="AH18" s="45">
        <v>0.94518297495514214</v>
      </c>
      <c r="AI18" s="45">
        <v>0.9637028115557762</v>
      </c>
      <c r="AJ18" s="45">
        <v>0.98180057072568272</v>
      </c>
      <c r="AK18" s="45">
        <v>1</v>
      </c>
      <c r="AL18" s="45">
        <v>1.0132775222269546</v>
      </c>
      <c r="AM18" s="45">
        <v>1.0285145713969877</v>
      </c>
      <c r="AN18" s="45">
        <v>1.0491619236756171</v>
      </c>
      <c r="AO18" s="45">
        <v>1.0715123151003891</v>
      </c>
      <c r="AP18" s="45">
        <v>1.0915773009301108</v>
      </c>
      <c r="AQ18" s="45">
        <v>1.1245389847134384</v>
      </c>
      <c r="AR18" s="45">
        <v>1.1837833579445314</v>
      </c>
      <c r="AS18" s="45">
        <v>1.261163489425744</v>
      </c>
    </row>
    <row r="19" spans="1:45" ht="13.5" customHeight="1">
      <c r="A19" s="40"/>
      <c r="B19" s="105" t="s">
        <v>95</v>
      </c>
      <c r="C19" s="45">
        <v>6.488193275493738E-2</v>
      </c>
      <c r="D19" s="45">
        <v>8.2538090192672331E-2</v>
      </c>
      <c r="E19" s="45">
        <v>9.9551012056486754E-2</v>
      </c>
      <c r="F19" s="45">
        <v>0.12137105549826961</v>
      </c>
      <c r="G19" s="45">
        <v>0.14446305523939187</v>
      </c>
      <c r="H19" s="45">
        <v>0.17174056988275821</v>
      </c>
      <c r="I19" s="45">
        <v>0.19793560856500858</v>
      </c>
      <c r="J19" s="45">
        <v>0.23095101098905202</v>
      </c>
      <c r="K19" s="45">
        <v>0.26443653555166119</v>
      </c>
      <c r="L19" s="45">
        <v>0.31915003511202444</v>
      </c>
      <c r="M19" s="45">
        <v>0.38230262389867076</v>
      </c>
      <c r="N19" s="45">
        <v>0.43887887919189117</v>
      </c>
      <c r="O19" s="45">
        <v>0.502203603041671</v>
      </c>
      <c r="P19" s="45">
        <v>0.5583594511656782</v>
      </c>
      <c r="Q19" s="45">
        <v>0.61303309317723031</v>
      </c>
      <c r="R19" s="45">
        <v>0.65984246104395461</v>
      </c>
      <c r="S19" s="45">
        <v>0.7030844462140946</v>
      </c>
      <c r="T19" s="48">
        <v>0.73896684354908093</v>
      </c>
      <c r="U19" s="48">
        <v>0.76573764356821439</v>
      </c>
      <c r="V19" s="48">
        <v>0.77793332086451639</v>
      </c>
      <c r="W19" s="48">
        <v>0.80496457496233453</v>
      </c>
      <c r="X19" s="45">
        <v>0.83192099746417547</v>
      </c>
      <c r="Y19" s="45">
        <v>0.86065129979796884</v>
      </c>
      <c r="Z19" s="45">
        <v>0.88701013608071333</v>
      </c>
      <c r="AA19" s="45">
        <v>0.90688199721006224</v>
      </c>
      <c r="AB19" s="48">
        <v>0.93857790949326503</v>
      </c>
      <c r="AC19" s="45">
        <v>0.97070230363086096</v>
      </c>
      <c r="AD19" s="45">
        <v>1.0128752736480491</v>
      </c>
      <c r="AE19" s="45">
        <v>1.0389038495055765</v>
      </c>
      <c r="AF19" s="45">
        <v>1.0370690573069117</v>
      </c>
      <c r="AG19" s="45">
        <v>1.0470147470643651</v>
      </c>
      <c r="AH19" s="45">
        <v>1.0441339868956068</v>
      </c>
      <c r="AI19" s="45">
        <v>1.02277494382749</v>
      </c>
      <c r="AJ19" s="45">
        <v>1.0029458808829295</v>
      </c>
      <c r="AK19" s="45">
        <v>1</v>
      </c>
      <c r="AL19" s="45">
        <v>0.99421425097036087</v>
      </c>
      <c r="AM19" s="45">
        <v>0.99705186491875741</v>
      </c>
      <c r="AN19" s="45">
        <v>0.99540435623066048</v>
      </c>
      <c r="AO19" s="45">
        <v>0.99766242393323878</v>
      </c>
      <c r="AP19" s="45">
        <v>0.99016053342099375</v>
      </c>
      <c r="AQ19" s="45">
        <v>1.0048675859384018</v>
      </c>
      <c r="AR19" s="45">
        <v>1.0837179855020658</v>
      </c>
      <c r="AS19" s="45">
        <v>1.1326961875592849</v>
      </c>
    </row>
    <row r="20" spans="1:45" ht="13.5" customHeight="1">
      <c r="A20" s="40"/>
      <c r="B20" s="105" t="s">
        <v>96</v>
      </c>
      <c r="C20" s="45" t="s">
        <v>16</v>
      </c>
      <c r="D20" s="45" t="s">
        <v>16</v>
      </c>
      <c r="E20" s="45" t="s">
        <v>16</v>
      </c>
      <c r="F20" s="45" t="s">
        <v>16</v>
      </c>
      <c r="G20" s="45" t="s">
        <v>16</v>
      </c>
      <c r="H20" s="45" t="s">
        <v>16</v>
      </c>
      <c r="I20" s="45" t="s">
        <v>16</v>
      </c>
      <c r="J20" s="45" t="s">
        <v>16</v>
      </c>
      <c r="K20" s="45" t="s">
        <v>16</v>
      </c>
      <c r="L20" s="45" t="s">
        <v>16</v>
      </c>
      <c r="M20" s="45">
        <v>0.11809858628379115</v>
      </c>
      <c r="N20" s="45">
        <v>0.1435006233747623</v>
      </c>
      <c r="O20" s="45">
        <v>0.17403533909034946</v>
      </c>
      <c r="P20" s="45">
        <v>0.20795667235847012</v>
      </c>
      <c r="Q20" s="45">
        <v>0.26354929070196836</v>
      </c>
      <c r="R20" s="45">
        <v>0.32134639003184856</v>
      </c>
      <c r="S20" s="45">
        <v>0.38645373485346329</v>
      </c>
      <c r="T20" s="48">
        <v>0.43965774386852424</v>
      </c>
      <c r="U20" s="48">
        <v>0.47535911477637804</v>
      </c>
      <c r="V20" s="48">
        <v>0.52091506482521066</v>
      </c>
      <c r="W20" s="48">
        <v>0.57845828079029937</v>
      </c>
      <c r="X20" s="45">
        <v>0.62526426631007359</v>
      </c>
      <c r="Y20" s="45">
        <v>0.65923766324264177</v>
      </c>
      <c r="Z20" s="45">
        <v>0.69279991892524229</v>
      </c>
      <c r="AA20" s="45">
        <v>0.71099998719285551</v>
      </c>
      <c r="AB20" s="48">
        <v>0.736999027310827</v>
      </c>
      <c r="AC20" s="45">
        <v>0.77711887544759528</v>
      </c>
      <c r="AD20" s="45">
        <v>0.81446828621353129</v>
      </c>
      <c r="AE20" s="45">
        <v>0.8486683353028881</v>
      </c>
      <c r="AF20" s="45">
        <v>0.87016145880674023</v>
      </c>
      <c r="AG20" s="45">
        <v>0.88694444301134812</v>
      </c>
      <c r="AH20" s="45">
        <v>0.91260163196536392</v>
      </c>
      <c r="AI20" s="45">
        <v>0.93834185202599729</v>
      </c>
      <c r="AJ20" s="45">
        <v>0.97299224645347016</v>
      </c>
      <c r="AK20" s="45">
        <v>1</v>
      </c>
      <c r="AL20" s="45">
        <v>1.0132047199483261</v>
      </c>
      <c r="AM20" s="45">
        <v>1.0540338817295549</v>
      </c>
      <c r="AN20" s="45">
        <v>1.1051273877522274</v>
      </c>
      <c r="AO20" s="45">
        <v>1.1580080115360212</v>
      </c>
      <c r="AP20" s="45">
        <v>1.2319986625249835</v>
      </c>
      <c r="AQ20" s="45">
        <v>1.3113301130571073</v>
      </c>
      <c r="AR20" s="45">
        <v>1.4979499751555845</v>
      </c>
      <c r="AS20" s="45">
        <v>1.7188827333116257</v>
      </c>
    </row>
    <row r="21" spans="1:45" ht="13.5" customHeight="1">
      <c r="A21" s="40"/>
      <c r="B21" s="105" t="s">
        <v>97</v>
      </c>
      <c r="C21" s="45">
        <v>2.6637087292147383E-2</v>
      </c>
      <c r="D21" s="45">
        <v>4.0926921228117877E-2</v>
      </c>
      <c r="E21" s="45">
        <v>7.2565505255721044E-2</v>
      </c>
      <c r="F21" s="45">
        <v>9.2071664972717307E-2</v>
      </c>
      <c r="G21" s="45">
        <v>0.12161243920036567</v>
      </c>
      <c r="H21" s="45">
        <v>0.15151234698278235</v>
      </c>
      <c r="I21" s="45">
        <v>0.18173374029111514</v>
      </c>
      <c r="J21" s="45">
        <v>0.22377837389026364</v>
      </c>
      <c r="K21" s="45">
        <v>0.27495293669644255</v>
      </c>
      <c r="L21" s="45">
        <v>0.31666756501077986</v>
      </c>
      <c r="M21" s="45">
        <v>0.34315789042016187</v>
      </c>
      <c r="N21" s="45">
        <v>0.3549943995216519</v>
      </c>
      <c r="O21" s="45">
        <v>0.36149735556581553</v>
      </c>
      <c r="P21" s="45">
        <v>0.3709084944903307</v>
      </c>
      <c r="Q21" s="45">
        <v>0.38202673518006891</v>
      </c>
      <c r="R21" s="45">
        <v>0.39149829105983086</v>
      </c>
      <c r="S21" s="45">
        <v>0.40228054689540921</v>
      </c>
      <c r="T21" s="48">
        <v>0.42124648598609049</v>
      </c>
      <c r="U21" s="48">
        <v>0.43598545069028904</v>
      </c>
      <c r="V21" s="48">
        <v>0.4535329646655254</v>
      </c>
      <c r="W21" s="48">
        <v>0.49300733884909242</v>
      </c>
      <c r="X21" s="45">
        <v>0.52195740903384624</v>
      </c>
      <c r="Y21" s="45">
        <v>0.52452472580737242</v>
      </c>
      <c r="Z21" s="45">
        <v>0.53855583270939655</v>
      </c>
      <c r="AA21" s="45">
        <v>0.55506720613703209</v>
      </c>
      <c r="AB21" s="48">
        <v>0.60289559623876032</v>
      </c>
      <c r="AC21" s="45">
        <v>0.62901994030076747</v>
      </c>
      <c r="AD21" s="45">
        <v>0.7053532808530838</v>
      </c>
      <c r="AE21" s="45">
        <v>0.7815646466114744</v>
      </c>
      <c r="AF21" s="45">
        <v>0.83134136132659675</v>
      </c>
      <c r="AG21" s="45">
        <v>0.85708525627032972</v>
      </c>
      <c r="AH21" s="45">
        <v>0.8865765345607205</v>
      </c>
      <c r="AI21" s="45">
        <v>0.90541222375949026</v>
      </c>
      <c r="AJ21" s="45">
        <v>0.94291124674877624</v>
      </c>
      <c r="AK21" s="45">
        <v>1</v>
      </c>
      <c r="AL21" s="45">
        <v>1.0226086086750652</v>
      </c>
      <c r="AM21" s="45">
        <v>1.0321903783820041</v>
      </c>
      <c r="AN21" s="45">
        <v>1.0593536255891554</v>
      </c>
      <c r="AO21" s="45">
        <v>1.1065666419285294</v>
      </c>
      <c r="AP21" s="45">
        <v>1.1510051197714337</v>
      </c>
      <c r="AQ21" s="45">
        <v>1.2242747641680538</v>
      </c>
      <c r="AR21" s="45">
        <v>1.3326587383300916</v>
      </c>
      <c r="AS21" s="45">
        <v>1.4112961857154966</v>
      </c>
    </row>
    <row r="22" spans="1:45" ht="13.5" customHeight="1">
      <c r="A22" s="40"/>
      <c r="B22" s="105" t="s">
        <v>133</v>
      </c>
      <c r="C22" s="45">
        <v>0.30808823139188762</v>
      </c>
      <c r="D22" s="45">
        <v>0.35486267701393182</v>
      </c>
      <c r="E22" s="45">
        <v>0.39286448809529284</v>
      </c>
      <c r="F22" s="45">
        <v>0.41792638116802638</v>
      </c>
      <c r="G22" s="45">
        <v>0.43960141181032109</v>
      </c>
      <c r="H22" s="45">
        <v>0.46839396665356958</v>
      </c>
      <c r="I22" s="45">
        <v>0.47868650880723362</v>
      </c>
      <c r="J22" s="45">
        <v>0.49422616918155404</v>
      </c>
      <c r="K22" s="45">
        <v>0.52151617459730715</v>
      </c>
      <c r="L22" s="45">
        <v>0.51771335898458315</v>
      </c>
      <c r="M22" s="45">
        <v>0.52703942843640317</v>
      </c>
      <c r="N22" s="45">
        <v>0.54186093379277178</v>
      </c>
      <c r="O22" s="45">
        <v>0.56990631524756785</v>
      </c>
      <c r="P22" s="45">
        <v>0.57956355852372909</v>
      </c>
      <c r="Q22" s="45">
        <v>0.59714749486425778</v>
      </c>
      <c r="R22" s="45">
        <v>0.61083561993963376</v>
      </c>
      <c r="S22" s="45">
        <v>0.63483694112882483</v>
      </c>
      <c r="T22" s="48">
        <v>0.6764364073141822</v>
      </c>
      <c r="U22" s="48">
        <v>0.70603857275107862</v>
      </c>
      <c r="V22" s="48">
        <v>0.75457836971909009</v>
      </c>
      <c r="W22" s="48">
        <v>0.80634007874311597</v>
      </c>
      <c r="X22" s="45">
        <v>0.84816207302421565</v>
      </c>
      <c r="Y22" s="45">
        <v>0.88133734834561828</v>
      </c>
      <c r="Z22" s="45">
        <v>0.88588112753815185</v>
      </c>
      <c r="AA22" s="45">
        <v>0.91310612398346813</v>
      </c>
      <c r="AB22" s="48">
        <v>0.94433341914583169</v>
      </c>
      <c r="AC22" s="45">
        <v>0.95565114376218208</v>
      </c>
      <c r="AD22" s="45">
        <v>0.95082963875767446</v>
      </c>
      <c r="AE22" s="45">
        <v>0.90685758701701158</v>
      </c>
      <c r="AF22" s="45">
        <v>0.88065090345092456</v>
      </c>
      <c r="AG22" s="45">
        <v>0.8925372140715071</v>
      </c>
      <c r="AH22" s="45">
        <v>0.91135432362174651</v>
      </c>
      <c r="AI22" s="45">
        <v>0.92168232602572464</v>
      </c>
      <c r="AJ22" s="45">
        <v>0.9233598423653987</v>
      </c>
      <c r="AK22" s="45">
        <v>1</v>
      </c>
      <c r="AL22" s="45">
        <v>1.005838497664022</v>
      </c>
      <c r="AM22" s="45">
        <v>1.0184223676436366</v>
      </c>
      <c r="AN22" s="45">
        <v>1.0298290337414158</v>
      </c>
      <c r="AO22" s="45">
        <v>1.0643840512708076</v>
      </c>
      <c r="AP22" s="45">
        <v>1.0512491062818696</v>
      </c>
      <c r="AQ22" s="45">
        <v>1.0562686407740982</v>
      </c>
      <c r="AR22" s="45">
        <v>1.1257950270290673</v>
      </c>
      <c r="AS22" s="45">
        <v>1.1591773332330768</v>
      </c>
    </row>
    <row r="23" spans="1:45" ht="13.5" customHeight="1">
      <c r="A23" s="40"/>
      <c r="B23" s="105" t="s">
        <v>99</v>
      </c>
      <c r="C23" s="45">
        <v>1.0400755117438952E-3</v>
      </c>
      <c r="D23" s="45">
        <v>2.3635130056108146E-3</v>
      </c>
      <c r="E23" s="45">
        <v>5.9069159503824303E-3</v>
      </c>
      <c r="F23" s="45">
        <v>2.8634975617147267E-2</v>
      </c>
      <c r="G23" s="45">
        <v>0.10438499443572793</v>
      </c>
      <c r="H23" s="45">
        <v>0.15674443776783129</v>
      </c>
      <c r="I23" s="45">
        <v>0.18837369627421985</v>
      </c>
      <c r="J23" s="45">
        <v>0.22447594444434901</v>
      </c>
      <c r="K23" s="45">
        <v>0.26645938072419123</v>
      </c>
      <c r="L23" s="45">
        <v>0.30891186542046917</v>
      </c>
      <c r="M23" s="45">
        <v>0.3710951124639818</v>
      </c>
      <c r="N23" s="45">
        <v>0.41584223534020087</v>
      </c>
      <c r="O23" s="45">
        <v>0.46196016866777451</v>
      </c>
      <c r="P23" s="45">
        <v>0.51988040880993791</v>
      </c>
      <c r="Q23" s="45">
        <v>0.56702960607174868</v>
      </c>
      <c r="R23" s="45">
        <v>0.619211399521996</v>
      </c>
      <c r="S23" s="45">
        <v>0.66958506788245808</v>
      </c>
      <c r="T23" s="48">
        <v>0.71545884951944294</v>
      </c>
      <c r="U23" s="48">
        <v>0.75940322469199628</v>
      </c>
      <c r="V23" s="48">
        <v>0.77415911110424762</v>
      </c>
      <c r="W23" s="48">
        <v>0.78776579833709925</v>
      </c>
      <c r="X23" s="45">
        <v>0.82537773468528863</v>
      </c>
      <c r="Y23" s="45">
        <v>0.8210577453056076</v>
      </c>
      <c r="Z23" s="45">
        <v>0.82239608435298139</v>
      </c>
      <c r="AA23" s="45">
        <v>0.83082507933682104</v>
      </c>
      <c r="AB23" s="48">
        <v>0.84302972719767411</v>
      </c>
      <c r="AC23" s="45">
        <v>0.85015518603110707</v>
      </c>
      <c r="AD23" s="45">
        <v>0.86138855570437245</v>
      </c>
      <c r="AE23" s="45">
        <v>0.89941414625723537</v>
      </c>
      <c r="AF23" s="45">
        <v>0.91041913465876012</v>
      </c>
      <c r="AG23" s="45">
        <v>0.92377651797421534</v>
      </c>
      <c r="AH23" s="45">
        <v>0.95453607483384473</v>
      </c>
      <c r="AI23" s="45">
        <v>0.97079850053707484</v>
      </c>
      <c r="AJ23" s="45">
        <v>0.97718890672425351</v>
      </c>
      <c r="AK23" s="45">
        <v>1</v>
      </c>
      <c r="AL23" s="45">
        <v>1.0037827537464217</v>
      </c>
      <c r="AM23" s="45">
        <v>1.0041872056477357</v>
      </c>
      <c r="AN23" s="45">
        <v>1.0107483909848822</v>
      </c>
      <c r="AO23" s="45">
        <v>1.0299705161682358</v>
      </c>
      <c r="AP23" s="45">
        <v>1.0399744115310376</v>
      </c>
      <c r="AQ23" s="45">
        <v>1.0614979676967613</v>
      </c>
      <c r="AR23" s="45">
        <v>1.1116627476795164</v>
      </c>
      <c r="AS23" s="45">
        <v>1.1555168798812374</v>
      </c>
    </row>
    <row r="24" spans="1:45" s="5" customFormat="1" ht="13.5" customHeight="1">
      <c r="A24" s="40"/>
      <c r="B24" s="105" t="s">
        <v>100</v>
      </c>
      <c r="C24" s="45">
        <v>0.22618784207928042</v>
      </c>
      <c r="D24" s="45">
        <v>0.26586333867042389</v>
      </c>
      <c r="E24" s="45">
        <v>0.30600003355561656</v>
      </c>
      <c r="F24" s="45">
        <v>0.33893128333172406</v>
      </c>
      <c r="G24" s="45">
        <v>0.3700270167009822</v>
      </c>
      <c r="H24" s="45">
        <v>0.39773618566395064</v>
      </c>
      <c r="I24" s="45">
        <v>0.42163727852665717</v>
      </c>
      <c r="J24" s="45">
        <v>0.44967785520932585</v>
      </c>
      <c r="K24" s="45">
        <v>0.47754613606286811</v>
      </c>
      <c r="L24" s="45">
        <v>0.52011490140197458</v>
      </c>
      <c r="M24" s="45">
        <v>0.55954652168697039</v>
      </c>
      <c r="N24" s="45">
        <v>0.58398816053609459</v>
      </c>
      <c r="O24" s="45">
        <v>0.60668165913171335</v>
      </c>
      <c r="P24" s="45">
        <v>0.62817319653700265</v>
      </c>
      <c r="Q24" s="45">
        <v>0.65911226221356933</v>
      </c>
      <c r="R24" s="45">
        <v>0.68882255951120575</v>
      </c>
      <c r="S24" s="45">
        <v>0.70650721556135854</v>
      </c>
      <c r="T24" s="48">
        <v>0.72348191107976267</v>
      </c>
      <c r="U24" s="48">
        <v>0.73459552252539695</v>
      </c>
      <c r="V24" s="48">
        <v>0.74776239772957243</v>
      </c>
      <c r="W24" s="48">
        <v>0.77044645819965907</v>
      </c>
      <c r="X24" s="45">
        <v>0.79567350924678193</v>
      </c>
      <c r="Y24" s="45">
        <v>0.82071978305634663</v>
      </c>
      <c r="Z24" s="45">
        <v>0.84263450877075718</v>
      </c>
      <c r="AA24" s="45">
        <v>0.8595761634620166</v>
      </c>
      <c r="AB24" s="48">
        <v>0.87784090122071634</v>
      </c>
      <c r="AC24" s="45">
        <v>0.89960253121456946</v>
      </c>
      <c r="AD24" s="45">
        <v>0.92119932016736505</v>
      </c>
      <c r="AE24" s="45">
        <v>0.93666477325195907</v>
      </c>
      <c r="AF24" s="45">
        <v>0.94075200869148501</v>
      </c>
      <c r="AG24" s="45">
        <v>0.95587155844692684</v>
      </c>
      <c r="AH24" s="45">
        <v>0.9706617728389334</v>
      </c>
      <c r="AI24" s="45">
        <v>0.98180118595278165</v>
      </c>
      <c r="AJ24" s="45">
        <v>0.99076739949352566</v>
      </c>
      <c r="AK24" s="45">
        <v>1</v>
      </c>
      <c r="AL24" s="45">
        <v>1.0113435002037254</v>
      </c>
      <c r="AM24" s="45">
        <v>1.0186893251580527</v>
      </c>
      <c r="AN24" s="45">
        <v>1.0295702722981042</v>
      </c>
      <c r="AO24" s="45">
        <v>1.0392288165524333</v>
      </c>
      <c r="AP24" s="45">
        <v>1.0556400213969777</v>
      </c>
      <c r="AQ24" s="45">
        <v>1.0689238941110153</v>
      </c>
      <c r="AR24" s="45">
        <v>1.1074541127887598</v>
      </c>
      <c r="AS24" s="45">
        <v>1.1658525431413536</v>
      </c>
    </row>
    <row r="25" spans="1:45" s="3" customFormat="1" ht="13.5" customHeight="1">
      <c r="A25" s="40"/>
      <c r="B25" s="105" t="s">
        <v>101</v>
      </c>
      <c r="C25" s="45">
        <v>0.96352501895540787</v>
      </c>
      <c r="D25" s="45">
        <v>0.98047846380568415</v>
      </c>
      <c r="E25" s="45">
        <v>0.9895062249883515</v>
      </c>
      <c r="F25" s="45">
        <v>1.0036522642703636</v>
      </c>
      <c r="G25" s="45">
        <v>1.0163045114531846</v>
      </c>
      <c r="H25" s="45">
        <v>1.0326876131581968</v>
      </c>
      <c r="I25" s="45">
        <v>1.0309962187330657</v>
      </c>
      <c r="J25" s="45">
        <v>1.0372831231813548</v>
      </c>
      <c r="K25" s="45">
        <v>1.0587449284694628</v>
      </c>
      <c r="L25" s="45">
        <v>1.0858954272390917</v>
      </c>
      <c r="M25" s="45">
        <v>1.1174360307643652</v>
      </c>
      <c r="N25" s="45">
        <v>1.1361784455083641</v>
      </c>
      <c r="O25" s="45">
        <v>1.1421821333317799</v>
      </c>
      <c r="P25" s="45">
        <v>1.1443158281166907</v>
      </c>
      <c r="Q25" s="45">
        <v>1.1383258041135265</v>
      </c>
      <c r="R25" s="45">
        <v>1.133251427784673</v>
      </c>
      <c r="S25" s="45">
        <v>1.1389682371650989</v>
      </c>
      <c r="T25" s="48">
        <v>1.1386643576256099</v>
      </c>
      <c r="U25" s="48">
        <v>1.1245329482738204</v>
      </c>
      <c r="V25" s="48">
        <v>1.1095062632870176</v>
      </c>
      <c r="W25" s="48">
        <v>1.0974694534225307</v>
      </c>
      <c r="X25" s="45">
        <v>1.0822038880166642</v>
      </c>
      <c r="Y25" s="45">
        <v>1.0648052559846717</v>
      </c>
      <c r="Z25" s="45">
        <v>1.0528286842415255</v>
      </c>
      <c r="AA25" s="45">
        <v>1.0402577236058548</v>
      </c>
      <c r="AB25" s="48">
        <v>1.0312905107330221</v>
      </c>
      <c r="AC25" s="45">
        <v>1.0240174009512562</v>
      </c>
      <c r="AD25" s="45">
        <v>1.0146831721832927</v>
      </c>
      <c r="AE25" s="45">
        <v>1.0089038927388199</v>
      </c>
      <c r="AF25" s="45">
        <v>0.98992901399308597</v>
      </c>
      <c r="AG25" s="45">
        <v>0.97387157096682941</v>
      </c>
      <c r="AH25" s="45">
        <v>0.96650819502614316</v>
      </c>
      <c r="AI25" s="45">
        <v>0.96308313108462529</v>
      </c>
      <c r="AJ25" s="45">
        <v>0.97932355171254293</v>
      </c>
      <c r="AK25" s="45">
        <v>1</v>
      </c>
      <c r="AL25" s="45">
        <v>1.0041994437610888</v>
      </c>
      <c r="AM25" s="45">
        <v>1.0034528264579314</v>
      </c>
      <c r="AN25" s="45">
        <v>1.0034504431925002</v>
      </c>
      <c r="AO25" s="45">
        <v>1.0098203783721296</v>
      </c>
      <c r="AP25" s="45">
        <v>1.0193273293034502</v>
      </c>
      <c r="AQ25" s="45">
        <v>1.0173899894129188</v>
      </c>
      <c r="AR25" s="45">
        <v>1.0207878672498487</v>
      </c>
      <c r="AS25" s="45">
        <v>1.0590940785495366</v>
      </c>
    </row>
    <row r="26" spans="1:45" ht="13.5" customHeight="1">
      <c r="A26" s="40"/>
      <c r="B26" s="105" t="s">
        <v>102</v>
      </c>
      <c r="C26" s="45">
        <v>0.26479883311048985</v>
      </c>
      <c r="D26" s="45">
        <v>0.28190032467947868</v>
      </c>
      <c r="E26" s="45">
        <v>0.2954887253942412</v>
      </c>
      <c r="F26" s="45">
        <v>0.30855316908583164</v>
      </c>
      <c r="G26" s="45">
        <v>0.32085035645711263</v>
      </c>
      <c r="H26" s="45">
        <v>0.33678757154452454</v>
      </c>
      <c r="I26" s="45">
        <v>0.35305814221334614</v>
      </c>
      <c r="J26" s="45">
        <v>0.37820756266427369</v>
      </c>
      <c r="K26" s="45">
        <v>0.40114632730088068</v>
      </c>
      <c r="L26" s="45">
        <v>0.44161182562696261</v>
      </c>
      <c r="M26" s="45">
        <v>0.48197970955725966</v>
      </c>
      <c r="N26" s="45">
        <v>0.51946791844710349</v>
      </c>
      <c r="O26" s="45">
        <v>0.55195815796851933</v>
      </c>
      <c r="P26" s="45">
        <v>0.59699219585152785</v>
      </c>
      <c r="Q26" s="45">
        <v>0.63892828072859575</v>
      </c>
      <c r="R26" s="45">
        <v>0.66519254432801922</v>
      </c>
      <c r="S26" s="45">
        <v>0.6918221027492818</v>
      </c>
      <c r="T26" s="48">
        <v>0.7227875285837374</v>
      </c>
      <c r="U26" s="48">
        <v>0.71389843176097434</v>
      </c>
      <c r="V26" s="48">
        <v>0.72119279611143106</v>
      </c>
      <c r="W26" s="48">
        <v>0.74627948137355193</v>
      </c>
      <c r="X26" s="45">
        <v>0.76891518019515137</v>
      </c>
      <c r="Y26" s="45">
        <v>0.79544270364550074</v>
      </c>
      <c r="Z26" s="45">
        <v>0.8203231991729939</v>
      </c>
      <c r="AA26" s="45">
        <v>0.8288660572055242</v>
      </c>
      <c r="AB26" s="48">
        <v>0.82701606453281595</v>
      </c>
      <c r="AC26" s="45">
        <v>0.84702320362452421</v>
      </c>
      <c r="AD26" s="45">
        <v>0.8709626399192949</v>
      </c>
      <c r="AE26" s="45">
        <v>0.90239258206203177</v>
      </c>
      <c r="AF26" s="45">
        <v>0.92709555045569314</v>
      </c>
      <c r="AG26" s="45">
        <v>0.93897965276328044</v>
      </c>
      <c r="AH26" s="45">
        <v>0.95073387676774956</v>
      </c>
      <c r="AI26" s="45">
        <v>0.96041751777210549</v>
      </c>
      <c r="AJ26" s="45">
        <v>0.96912751303312572</v>
      </c>
      <c r="AK26" s="45">
        <v>1</v>
      </c>
      <c r="AL26" s="45">
        <v>1.0198603850545349</v>
      </c>
      <c r="AM26" s="45">
        <v>1.0425296518111109</v>
      </c>
      <c r="AN26" s="45">
        <v>1.047564538163076</v>
      </c>
      <c r="AO26" s="45">
        <v>1.0387720638750721</v>
      </c>
      <c r="AP26" s="45">
        <v>1.0550158293727512</v>
      </c>
      <c r="AQ26" s="45">
        <v>1.0841651987098206</v>
      </c>
      <c r="AR26" s="45">
        <v>1.0979939705598145</v>
      </c>
      <c r="AS26" s="45">
        <v>1.1206574283178072</v>
      </c>
    </row>
    <row r="27" spans="1:45" s="5" customFormat="1" ht="13.5" customHeight="1">
      <c r="A27" s="40"/>
      <c r="B27" s="105" t="s">
        <v>103</v>
      </c>
      <c r="C27" s="45" t="s">
        <v>16</v>
      </c>
      <c r="D27" s="45" t="s">
        <v>16</v>
      </c>
      <c r="E27" s="45" t="s">
        <v>16</v>
      </c>
      <c r="F27" s="45" t="s">
        <v>16</v>
      </c>
      <c r="G27" s="45" t="s">
        <v>16</v>
      </c>
      <c r="H27" s="45" t="s">
        <v>16</v>
      </c>
      <c r="I27" s="45" t="s">
        <v>16</v>
      </c>
      <c r="J27" s="45" t="s">
        <v>16</v>
      </c>
      <c r="K27" s="45" t="s">
        <v>16</v>
      </c>
      <c r="L27" s="45" t="s">
        <v>16</v>
      </c>
      <c r="M27" s="45" t="s">
        <v>16</v>
      </c>
      <c r="N27" s="45">
        <v>0.14132948095477796</v>
      </c>
      <c r="O27" s="45">
        <v>0.23293914451005435</v>
      </c>
      <c r="P27" s="45">
        <v>0.31734883450788076</v>
      </c>
      <c r="Q27" s="45">
        <v>0.36467866068484001</v>
      </c>
      <c r="R27" s="45">
        <v>0.41002377543380314</v>
      </c>
      <c r="S27" s="45">
        <v>0.43416324522056943</v>
      </c>
      <c r="T27" s="48">
        <v>0.45510651995077456</v>
      </c>
      <c r="U27" s="48">
        <v>0.46189601877206066</v>
      </c>
      <c r="V27" s="48">
        <v>0.47860846641736393</v>
      </c>
      <c r="W27" s="48">
        <v>0.48962842995372657</v>
      </c>
      <c r="X27" s="45">
        <v>0.51446605197803175</v>
      </c>
      <c r="Y27" s="45">
        <v>0.54028251087107815</v>
      </c>
      <c r="Z27" s="45">
        <v>0.57843888599178606</v>
      </c>
      <c r="AA27" s="45">
        <v>0.64321831941636787</v>
      </c>
      <c r="AB27" s="48">
        <v>0.72319321307568563</v>
      </c>
      <c r="AC27" s="45">
        <v>0.868285088231734</v>
      </c>
      <c r="AD27" s="45">
        <v>0.96954664355683906</v>
      </c>
      <c r="AE27" s="45">
        <v>0.87594975388357921</v>
      </c>
      <c r="AF27" s="45">
        <v>0.87279066776907599</v>
      </c>
      <c r="AG27" s="45">
        <v>0.92972665090734929</v>
      </c>
      <c r="AH27" s="45">
        <v>0.96351291345949153</v>
      </c>
      <c r="AI27" s="45">
        <v>0.98007010714248022</v>
      </c>
      <c r="AJ27" s="45">
        <v>0.99884421264999068</v>
      </c>
      <c r="AK27" s="45">
        <v>1</v>
      </c>
      <c r="AL27" s="45">
        <v>1.0086339249455707</v>
      </c>
      <c r="AM27" s="45">
        <v>1.0383672145353686</v>
      </c>
      <c r="AN27" s="45">
        <v>1.0787863901220234</v>
      </c>
      <c r="AO27" s="45">
        <v>1.1246984439268857</v>
      </c>
      <c r="AP27" s="45">
        <v>1.1479889417446014</v>
      </c>
      <c r="AQ27" s="45">
        <v>1.1913052862391045</v>
      </c>
      <c r="AR27" s="45">
        <v>1.3318944737786418</v>
      </c>
      <c r="AS27" s="45">
        <v>1.4039322862008665</v>
      </c>
    </row>
    <row r="28" spans="1:45" s="5" customFormat="1" ht="13.5" customHeight="1">
      <c r="A28" s="40"/>
      <c r="B28" s="105" t="s">
        <v>104</v>
      </c>
      <c r="C28" s="45" t="s">
        <v>16</v>
      </c>
      <c r="D28" s="45" t="s">
        <v>16</v>
      </c>
      <c r="E28" s="45" t="s">
        <v>16</v>
      </c>
      <c r="F28" s="45" t="s">
        <v>16</v>
      </c>
      <c r="G28" s="45" t="s">
        <v>16</v>
      </c>
      <c r="H28" s="45" t="s">
        <v>16</v>
      </c>
      <c r="I28" s="45" t="s">
        <v>16</v>
      </c>
      <c r="J28" s="45" t="s">
        <v>16</v>
      </c>
      <c r="K28" s="45" t="s">
        <v>16</v>
      </c>
      <c r="L28" s="45" t="s">
        <v>16</v>
      </c>
      <c r="M28" s="45" t="s">
        <v>16</v>
      </c>
      <c r="N28" s="45" t="s">
        <v>16</v>
      </c>
      <c r="O28" s="45" t="s">
        <v>16</v>
      </c>
      <c r="P28" s="45" t="s">
        <v>16</v>
      </c>
      <c r="Q28" s="45">
        <v>0.48069573380218522</v>
      </c>
      <c r="R28" s="45">
        <v>0.57198238065053786</v>
      </c>
      <c r="S28" s="45">
        <v>0.63746683160082107</v>
      </c>
      <c r="T28" s="48">
        <v>0.65883109927284544</v>
      </c>
      <c r="U28" s="48">
        <v>0.65055034381996013</v>
      </c>
      <c r="V28" s="48">
        <v>0.65899798828066647</v>
      </c>
      <c r="W28" s="48">
        <v>0.65687728316500482</v>
      </c>
      <c r="X28" s="45">
        <v>0.65897044299696683</v>
      </c>
      <c r="Y28" s="45">
        <v>0.65360977325681435</v>
      </c>
      <c r="Z28" s="45">
        <v>0.6711382200489614</v>
      </c>
      <c r="AA28" s="45">
        <v>0.71734681778665466</v>
      </c>
      <c r="AB28" s="48">
        <v>0.76566434730805377</v>
      </c>
      <c r="AC28" s="45">
        <v>0.83116374955112327</v>
      </c>
      <c r="AD28" s="45">
        <v>0.91186232190417271</v>
      </c>
      <c r="AE28" s="45">
        <v>0.88180700785408661</v>
      </c>
      <c r="AF28" s="45">
        <v>0.90414747239025128</v>
      </c>
      <c r="AG28" s="45">
        <v>0.95251890874996226</v>
      </c>
      <c r="AH28" s="45">
        <v>0.97856317322579434</v>
      </c>
      <c r="AI28" s="45">
        <v>0.99110183202232427</v>
      </c>
      <c r="AJ28" s="45">
        <v>0.99936356140165217</v>
      </c>
      <c r="AK28" s="45">
        <v>1</v>
      </c>
      <c r="AL28" s="45">
        <v>1.0157625474690728</v>
      </c>
      <c r="AM28" s="45">
        <v>1.0588657205718983</v>
      </c>
      <c r="AN28" s="45">
        <v>1.0962137527486275</v>
      </c>
      <c r="AO28" s="45">
        <v>1.1265960138199917</v>
      </c>
      <c r="AP28" s="45">
        <v>1.147910823376872</v>
      </c>
      <c r="AQ28" s="45">
        <v>1.2230676972114667</v>
      </c>
      <c r="AR28" s="45">
        <v>1.4255921895317314</v>
      </c>
      <c r="AS28" s="45">
        <v>1.5269022652807718</v>
      </c>
    </row>
    <row r="29" spans="1:45" s="5" customFormat="1" ht="13.5" customHeight="1">
      <c r="A29" s="40"/>
      <c r="B29" s="105" t="s">
        <v>105</v>
      </c>
      <c r="C29" s="45">
        <v>0.33369704483014101</v>
      </c>
      <c r="D29" s="45">
        <v>0.36977430260123217</v>
      </c>
      <c r="E29" s="45">
        <v>0.39498808485082176</v>
      </c>
      <c r="F29" s="45">
        <v>0.41239712869930378</v>
      </c>
      <c r="G29" s="45">
        <v>0.42515044701658244</v>
      </c>
      <c r="H29" s="45">
        <v>0.42479428535355096</v>
      </c>
      <c r="I29" s="45">
        <v>0.42506202138920707</v>
      </c>
      <c r="J29" s="45">
        <v>0.43686360167045457</v>
      </c>
      <c r="K29" s="45">
        <v>0.4544298168735873</v>
      </c>
      <c r="L29" s="45">
        <v>0.4658513972784904</v>
      </c>
      <c r="M29" s="45">
        <v>0.47434312160130809</v>
      </c>
      <c r="N29" s="45">
        <v>0.4920317332132163</v>
      </c>
      <c r="O29" s="45">
        <v>0.52141965822027436</v>
      </c>
      <c r="P29" s="45">
        <v>0.53989028335067635</v>
      </c>
      <c r="Q29" s="45">
        <v>0.55248090426894891</v>
      </c>
      <c r="R29" s="45">
        <v>0.57338433879556194</v>
      </c>
      <c r="S29" s="45">
        <v>0.58840439202323369</v>
      </c>
      <c r="T29" s="48">
        <v>0.57644479938478699</v>
      </c>
      <c r="U29" s="48">
        <v>0.60391020277813123</v>
      </c>
      <c r="V29" s="48">
        <v>0.63174124155394751</v>
      </c>
      <c r="W29" s="48">
        <v>0.63673246683809637</v>
      </c>
      <c r="X29" s="45">
        <v>0.64605684788108697</v>
      </c>
      <c r="Y29" s="45">
        <v>0.66017949929858422</v>
      </c>
      <c r="Z29" s="45">
        <v>0.68075945040966479</v>
      </c>
      <c r="AA29" s="45">
        <v>0.7135538606401638</v>
      </c>
      <c r="AB29" s="48">
        <v>0.75961144486552901</v>
      </c>
      <c r="AC29" s="45">
        <v>0.77398694364019072</v>
      </c>
      <c r="AD29" s="45">
        <v>0.82514721285565895</v>
      </c>
      <c r="AE29" s="45">
        <v>0.83233166982420936</v>
      </c>
      <c r="AF29" s="45">
        <v>0.87102192883261575</v>
      </c>
      <c r="AG29" s="45">
        <v>0.90106749648927276</v>
      </c>
      <c r="AH29" s="45">
        <v>0.93049615654814766</v>
      </c>
      <c r="AI29" s="45">
        <v>0.95167447699181129</v>
      </c>
      <c r="AJ29" s="45">
        <v>0.9782899780348433</v>
      </c>
      <c r="AK29" s="45">
        <v>1</v>
      </c>
      <c r="AL29" s="45">
        <v>0.98892383073595402</v>
      </c>
      <c r="AM29" s="45">
        <v>1.010115519031108</v>
      </c>
      <c r="AN29" s="45">
        <v>1.031442482986032</v>
      </c>
      <c r="AO29" s="45">
        <v>1.04073305754166</v>
      </c>
      <c r="AP29" s="45">
        <v>1.0854951404593676</v>
      </c>
      <c r="AQ29" s="45">
        <v>1.1359043659007759</v>
      </c>
      <c r="AR29" s="45">
        <v>1.2004640202449806</v>
      </c>
      <c r="AS29" s="45">
        <v>1.2416402310009782</v>
      </c>
    </row>
    <row r="30" spans="1:45" s="3" customFormat="1" ht="13.5" customHeight="1">
      <c r="A30" s="41"/>
      <c r="B30" s="105" t="s">
        <v>106</v>
      </c>
      <c r="C30" s="45">
        <v>8.2192035682451228E-4</v>
      </c>
      <c r="D30" s="45">
        <v>1.3235699556379825E-3</v>
      </c>
      <c r="E30" s="45">
        <v>2.5236226555702249E-3</v>
      </c>
      <c r="F30" s="45">
        <v>4.0154421432003866E-3</v>
      </c>
      <c r="G30" s="45">
        <v>6.2828455852708652E-3</v>
      </c>
      <c r="H30" s="45">
        <v>1.0908091179758925E-2</v>
      </c>
      <c r="I30" s="45">
        <v>2.614226828807803E-2</v>
      </c>
      <c r="J30" s="45">
        <v>5.2152712278095904E-2</v>
      </c>
      <c r="K30" s="45">
        <v>6.598791408121317E-2</v>
      </c>
      <c r="L30" s="45">
        <v>8.4550639341281791E-2</v>
      </c>
      <c r="M30" s="45">
        <v>0.10420918673158173</v>
      </c>
      <c r="N30" s="45">
        <v>0.1192268076211136</v>
      </c>
      <c r="O30" s="45">
        <v>0.1413547290667381</v>
      </c>
      <c r="P30" s="45">
        <v>0.15317287118728334</v>
      </c>
      <c r="Q30" s="45">
        <v>0.21261808195474705</v>
      </c>
      <c r="R30" s="45">
        <v>0.26938025104987839</v>
      </c>
      <c r="S30" s="45">
        <v>0.31715131281696762</v>
      </c>
      <c r="T30" s="48">
        <v>0.36699498878479003</v>
      </c>
      <c r="U30" s="48">
        <v>0.42321524984987713</v>
      </c>
      <c r="V30" s="48">
        <v>0.46849066703706377</v>
      </c>
      <c r="W30" s="48">
        <v>0.49881611110634139</v>
      </c>
      <c r="X30" s="45">
        <v>0.5262625900886897</v>
      </c>
      <c r="Y30" s="45">
        <v>0.54878487766851181</v>
      </c>
      <c r="Z30" s="45">
        <v>0.59333217824837858</v>
      </c>
      <c r="AA30" s="45">
        <v>0.6282496745564079</v>
      </c>
      <c r="AB30" s="48">
        <v>0.66661785187122757</v>
      </c>
      <c r="AC30" s="45">
        <v>0.70746680830188402</v>
      </c>
      <c r="AD30" s="45">
        <v>0.75211066373926994</v>
      </c>
      <c r="AE30" s="45">
        <v>0.79154745432294837</v>
      </c>
      <c r="AF30" s="45">
        <v>0.82616154271349418</v>
      </c>
      <c r="AG30" s="45">
        <v>0.87300187573877319</v>
      </c>
      <c r="AH30" s="45">
        <v>0.91265549734558382</v>
      </c>
      <c r="AI30" s="45">
        <v>0.92820607726470472</v>
      </c>
      <c r="AJ30" s="45">
        <v>0.96875354299366978</v>
      </c>
      <c r="AK30" s="45">
        <v>1</v>
      </c>
      <c r="AL30" s="45">
        <v>1.0607758782303862</v>
      </c>
      <c r="AM30" s="45">
        <v>1.1304433410236627</v>
      </c>
      <c r="AN30" s="45">
        <v>1.189277264467794</v>
      </c>
      <c r="AO30" s="45">
        <v>1.2399338167124894</v>
      </c>
      <c r="AP30" s="45">
        <v>1.2996857770829009</v>
      </c>
      <c r="AQ30" s="45">
        <v>1.3586485248349467</v>
      </c>
      <c r="AR30" s="45">
        <v>1.4461745951040654</v>
      </c>
      <c r="AS30" s="45">
        <v>1.511080204937042</v>
      </c>
    </row>
    <row r="31" spans="1:45" ht="13.5" customHeight="1">
      <c r="A31" s="40"/>
      <c r="B31" s="105" t="s">
        <v>107</v>
      </c>
      <c r="C31" s="45">
        <v>0.55708338633129151</v>
      </c>
      <c r="D31" s="45">
        <v>0.58284100174380005</v>
      </c>
      <c r="E31" s="45">
        <v>0.59093708571889969</v>
      </c>
      <c r="F31" s="45">
        <v>0.60457064513007908</v>
      </c>
      <c r="G31" s="45">
        <v>0.60980552251459086</v>
      </c>
      <c r="H31" s="45">
        <v>0.61109648196421007</v>
      </c>
      <c r="I31" s="45">
        <v>0.60469442497436443</v>
      </c>
      <c r="J31" s="45">
        <v>0.60965072996826042</v>
      </c>
      <c r="K31" s="45">
        <v>0.61786843894620491</v>
      </c>
      <c r="L31" s="45">
        <v>0.62750622738909889</v>
      </c>
      <c r="M31" s="45">
        <v>0.64706651588764452</v>
      </c>
      <c r="N31" s="45">
        <v>0.66321557855801005</v>
      </c>
      <c r="O31" s="45">
        <v>0.67381007813344818</v>
      </c>
      <c r="P31" s="45">
        <v>0.68770903909623582</v>
      </c>
      <c r="Q31" s="45">
        <v>0.70190803367297649</v>
      </c>
      <c r="R31" s="45">
        <v>0.70920952191066533</v>
      </c>
      <c r="S31" s="45">
        <v>0.72795245428287592</v>
      </c>
      <c r="T31" s="48">
        <v>0.74309920561376563</v>
      </c>
      <c r="U31" s="48">
        <v>0.75263591815164932</v>
      </c>
      <c r="V31" s="48">
        <v>0.77837885007558205</v>
      </c>
      <c r="W31" s="48">
        <v>0.81095287531061777</v>
      </c>
      <c r="X31" s="45">
        <v>0.84153018891988129</v>
      </c>
      <c r="Y31" s="45">
        <v>0.85979374314876056</v>
      </c>
      <c r="Z31" s="45">
        <v>0.87014600906703321</v>
      </c>
      <c r="AA31" s="45">
        <v>0.88745095060935497</v>
      </c>
      <c r="AB31" s="48">
        <v>0.91017951321083612</v>
      </c>
      <c r="AC31" s="45">
        <v>0.92904030530018356</v>
      </c>
      <c r="AD31" s="45">
        <v>0.95046699932607948</v>
      </c>
      <c r="AE31" s="45">
        <v>0.95256469605803473</v>
      </c>
      <c r="AF31" s="45">
        <v>0.96152274423850737</v>
      </c>
      <c r="AG31" s="45">
        <v>0.96338475373572197</v>
      </c>
      <c r="AH31" s="45">
        <v>0.977316352951487</v>
      </c>
      <c r="AI31" s="45">
        <v>0.98982587518082932</v>
      </c>
      <c r="AJ31" s="45">
        <v>0.99233197296212072</v>
      </c>
      <c r="AK31" s="45">
        <v>1</v>
      </c>
      <c r="AL31" s="45">
        <v>1.004546672887733</v>
      </c>
      <c r="AM31" s="45">
        <v>1.0172110640501173</v>
      </c>
      <c r="AN31" s="45">
        <v>1.0420014212141215</v>
      </c>
      <c r="AO31" s="45">
        <v>1.0736025505849029</v>
      </c>
      <c r="AP31" s="45">
        <v>1.0943077495009399</v>
      </c>
      <c r="AQ31" s="45">
        <v>1.126310930678041</v>
      </c>
      <c r="AR31" s="45">
        <v>1.1886547630907631</v>
      </c>
      <c r="AS31" s="45">
        <v>1.2808390143441999</v>
      </c>
    </row>
    <row r="32" spans="1:45" ht="13.5" customHeight="1">
      <c r="A32" s="40"/>
      <c r="B32" s="105" t="s">
        <v>108</v>
      </c>
      <c r="C32" s="45">
        <v>0.26372364683063027</v>
      </c>
      <c r="D32" s="45">
        <v>0.30088020378264374</v>
      </c>
      <c r="E32" s="45">
        <v>0.32400367389183943</v>
      </c>
      <c r="F32" s="45">
        <v>0.3506076636549228</v>
      </c>
      <c r="G32" s="45">
        <v>0.39842060644132549</v>
      </c>
      <c r="H32" s="45">
        <v>0.49109711930953087</v>
      </c>
      <c r="I32" s="45">
        <v>0.5423547947526095</v>
      </c>
      <c r="J32" s="45">
        <v>0.57557035063837403</v>
      </c>
      <c r="K32" s="45">
        <v>0.60548827865412058</v>
      </c>
      <c r="L32" s="45">
        <v>0.61381367471009696</v>
      </c>
      <c r="M32" s="45">
        <v>0.62227440431915315</v>
      </c>
      <c r="N32" s="45">
        <v>0.63298017717798172</v>
      </c>
      <c r="O32" s="45">
        <v>0.64125426463668023</v>
      </c>
      <c r="P32" s="45">
        <v>0.64826589666230772</v>
      </c>
      <c r="Q32" s="45">
        <v>0.66432222872234437</v>
      </c>
      <c r="R32" s="45">
        <v>0.67486489194880317</v>
      </c>
      <c r="S32" s="45">
        <v>0.67822769414580464</v>
      </c>
      <c r="T32" s="48">
        <v>0.68275751614465008</v>
      </c>
      <c r="U32" s="48">
        <v>0.68797957578688973</v>
      </c>
      <c r="V32" s="48">
        <v>0.71198727236575077</v>
      </c>
      <c r="W32" s="48">
        <v>0.73613736173813171</v>
      </c>
      <c r="X32" s="45">
        <v>0.7359773589291011</v>
      </c>
      <c r="Y32" s="45">
        <v>0.75158878228274817</v>
      </c>
      <c r="Z32" s="45">
        <v>0.77866517214912645</v>
      </c>
      <c r="AA32" s="45">
        <v>0.79555262858202713</v>
      </c>
      <c r="AB32" s="48">
        <v>0.82104177281577317</v>
      </c>
      <c r="AC32" s="45">
        <v>0.858359811969168</v>
      </c>
      <c r="AD32" s="45">
        <v>0.88602868709750937</v>
      </c>
      <c r="AE32" s="45">
        <v>0.89079072999540387</v>
      </c>
      <c r="AF32" s="45">
        <v>0.92372556286064533</v>
      </c>
      <c r="AG32" s="45">
        <v>0.94313819355127948</v>
      </c>
      <c r="AH32" s="45">
        <v>0.9386067831931505</v>
      </c>
      <c r="AI32" s="45">
        <v>0.98478198625856339</v>
      </c>
      <c r="AJ32" s="45">
        <v>0.9906426867263235</v>
      </c>
      <c r="AK32" s="45">
        <v>1.0000000000000002</v>
      </c>
      <c r="AL32" s="45">
        <v>1.0232407624375113</v>
      </c>
      <c r="AM32" s="45">
        <v>1.0509106195873918</v>
      </c>
      <c r="AN32" s="45">
        <v>1.065540444133892</v>
      </c>
      <c r="AO32" s="45">
        <v>1.0971899670301526</v>
      </c>
      <c r="AP32" s="45">
        <v>1.1131305757783809</v>
      </c>
      <c r="AQ32" s="45">
        <v>1.1628601869853143</v>
      </c>
      <c r="AR32" s="45">
        <v>1.226165493146097</v>
      </c>
      <c r="AS32" s="45">
        <v>1.2955611027190344</v>
      </c>
    </row>
    <row r="33" spans="1:45" ht="13.5" customHeight="1">
      <c r="A33" s="40"/>
      <c r="B33" s="106" t="s">
        <v>109</v>
      </c>
      <c r="C33" s="46">
        <v>0.28352861000000001</v>
      </c>
      <c r="D33" s="46">
        <v>0.31443130000000002</v>
      </c>
      <c r="E33" s="46">
        <v>0.33965094000000001</v>
      </c>
      <c r="F33" s="46">
        <v>0.36027312</v>
      </c>
      <c r="G33" s="46">
        <v>0.3836876500000001</v>
      </c>
      <c r="H33" s="46">
        <v>0.41044799999999998</v>
      </c>
      <c r="I33" s="46">
        <v>0.44679277999999994</v>
      </c>
      <c r="J33" s="46">
        <v>0.47455124999999998</v>
      </c>
      <c r="K33" s="46">
        <v>0.49480617999999998</v>
      </c>
      <c r="L33" s="46">
        <v>0.50935549999999996</v>
      </c>
      <c r="M33" s="46">
        <v>0.5234586</v>
      </c>
      <c r="N33" s="46">
        <v>0.53197273</v>
      </c>
      <c r="O33" s="46">
        <v>0.54312874</v>
      </c>
      <c r="P33" s="46">
        <v>0.55000970999999999</v>
      </c>
      <c r="Q33" s="46">
        <v>0.56639553999999992</v>
      </c>
      <c r="R33" s="46">
        <v>0.57738946000000002</v>
      </c>
      <c r="S33" s="46">
        <v>0.59034260000000005</v>
      </c>
      <c r="T33" s="49">
        <v>0.60765915999999998</v>
      </c>
      <c r="U33" s="49">
        <v>0.62284803</v>
      </c>
      <c r="V33" s="49">
        <v>0.64621803999999994</v>
      </c>
      <c r="W33" s="49">
        <v>0.66731824000000006</v>
      </c>
      <c r="X33" s="46">
        <v>0.67876817</v>
      </c>
      <c r="Y33" s="46">
        <v>0.69751282000000003</v>
      </c>
      <c r="Z33" s="46">
        <v>0.71411921000000012</v>
      </c>
      <c r="AA33" s="46">
        <v>0.73186614999999999</v>
      </c>
      <c r="AB33" s="49">
        <v>0.75931903999999995</v>
      </c>
      <c r="AC33" s="46">
        <v>0.78931070000000003</v>
      </c>
      <c r="AD33" s="46">
        <v>0.82689360000000001</v>
      </c>
      <c r="AE33" s="46">
        <v>0.85026336999999996</v>
      </c>
      <c r="AF33" s="46">
        <v>0.88031747000000005</v>
      </c>
      <c r="AG33" s="46">
        <v>0.90656844000000003</v>
      </c>
      <c r="AH33" s="46">
        <v>0.92961669999999996</v>
      </c>
      <c r="AI33" s="46">
        <v>0.95498311000000002</v>
      </c>
      <c r="AJ33" s="46">
        <v>0.98033448000000012</v>
      </c>
      <c r="AK33" s="46">
        <v>1</v>
      </c>
      <c r="AL33" s="46">
        <v>1.0199008700000001</v>
      </c>
      <c r="AM33" s="46">
        <v>1.04299246</v>
      </c>
      <c r="AN33" s="46">
        <v>1.0773324500000001</v>
      </c>
      <c r="AO33" s="46">
        <v>1.1066108400000001</v>
      </c>
      <c r="AP33" s="46">
        <v>1.1457914199999999</v>
      </c>
      <c r="AQ33" s="46">
        <v>1.17766434</v>
      </c>
      <c r="AR33" s="46">
        <v>1.2416375500000001</v>
      </c>
      <c r="AS33" s="46" t="s">
        <v>16</v>
      </c>
    </row>
    <row r="34" spans="1:45" ht="13.5" customHeight="1">
      <c r="A34" s="40"/>
      <c r="B34" s="105" t="s">
        <v>110</v>
      </c>
      <c r="C34" s="45" t="s">
        <v>16</v>
      </c>
      <c r="D34" s="45" t="s">
        <v>16</v>
      </c>
      <c r="E34" s="45" t="s">
        <v>16</v>
      </c>
      <c r="F34" s="45" t="s">
        <v>16</v>
      </c>
      <c r="G34" s="45" t="s">
        <v>16</v>
      </c>
      <c r="H34" s="45" t="s">
        <v>16</v>
      </c>
      <c r="I34" s="45" t="s">
        <v>16</v>
      </c>
      <c r="J34" s="45" t="s">
        <v>16</v>
      </c>
      <c r="K34" s="45" t="s">
        <v>16</v>
      </c>
      <c r="L34" s="45">
        <v>8.5332850661830051E-2</v>
      </c>
      <c r="M34" s="45">
        <v>0.13248436624350768</v>
      </c>
      <c r="N34" s="45">
        <v>0.18365707145055152</v>
      </c>
      <c r="O34" s="45">
        <v>0.2399347337675562</v>
      </c>
      <c r="P34" s="45">
        <v>0.32927211614984686</v>
      </c>
      <c r="Q34" s="45">
        <v>0.42139688928836611</v>
      </c>
      <c r="R34" s="45">
        <v>0.49704750122277525</v>
      </c>
      <c r="S34" s="45">
        <v>0.56497672336809512</v>
      </c>
      <c r="T34" s="48">
        <v>0.62724703864612019</v>
      </c>
      <c r="U34" s="48">
        <v>0.66591374209108345</v>
      </c>
      <c r="V34" s="48">
        <v>0.70669005673476282</v>
      </c>
      <c r="W34" s="48">
        <v>0.72873714764715813</v>
      </c>
      <c r="X34" s="45">
        <v>0.7422203905134136</v>
      </c>
      <c r="Y34" s="45">
        <v>0.74798028582376963</v>
      </c>
      <c r="Z34" s="45">
        <v>0.78475569397008127</v>
      </c>
      <c r="AA34" s="45">
        <v>0.80483912642863764</v>
      </c>
      <c r="AB34" s="48">
        <v>0.81875016747373053</v>
      </c>
      <c r="AC34" s="45">
        <v>0.84918382363983125</v>
      </c>
      <c r="AD34" s="45">
        <v>0.8822539158792817</v>
      </c>
      <c r="AE34" s="45">
        <v>0.91565209324798968</v>
      </c>
      <c r="AF34" s="45">
        <v>0.92996694731409646</v>
      </c>
      <c r="AG34" s="45">
        <v>0.95894531143914541</v>
      </c>
      <c r="AH34" s="45">
        <v>0.98027463072676668</v>
      </c>
      <c r="AI34" s="45">
        <v>0.98242795231434299</v>
      </c>
      <c r="AJ34" s="45">
        <v>0.98700077599511071</v>
      </c>
      <c r="AK34" s="45">
        <v>1</v>
      </c>
      <c r="AL34" s="45">
        <v>1.0008727638801052</v>
      </c>
      <c r="AM34" s="45">
        <v>1.0185092058038969</v>
      </c>
      <c r="AN34" s="45">
        <v>1.031033212121212</v>
      </c>
      <c r="AO34" s="45">
        <v>1.0622991790304148</v>
      </c>
      <c r="AP34" s="45">
        <v>1.1075009368650104</v>
      </c>
      <c r="AQ34" s="45">
        <v>1.1657656021212639</v>
      </c>
      <c r="AR34" s="45">
        <v>1.2895516804486509</v>
      </c>
      <c r="AS34" s="45">
        <v>1.4278984231358822</v>
      </c>
    </row>
    <row r="35" spans="1:45" ht="13.5" customHeight="1">
      <c r="A35" s="40"/>
      <c r="B35" s="105" t="s">
        <v>111</v>
      </c>
      <c r="C35" s="45">
        <v>0.10146251324720924</v>
      </c>
      <c r="D35" s="45">
        <v>0.12245544354394265</v>
      </c>
      <c r="E35" s="45">
        <v>0.15258592528824455</v>
      </c>
      <c r="F35" s="45">
        <v>0.19023760715017671</v>
      </c>
      <c r="G35" s="45">
        <v>0.23158490783028793</v>
      </c>
      <c r="H35" s="45">
        <v>0.27894664567764105</v>
      </c>
      <c r="I35" s="45">
        <v>0.30711127973057301</v>
      </c>
      <c r="J35" s="45">
        <v>0.3414014575052105</v>
      </c>
      <c r="K35" s="45">
        <v>0.37729574039477176</v>
      </c>
      <c r="L35" s="45">
        <v>0.42688994672541769</v>
      </c>
      <c r="M35" s="45">
        <v>0.46994686309448946</v>
      </c>
      <c r="N35" s="45">
        <v>0.52373712983689791</v>
      </c>
      <c r="O35" s="45">
        <v>0.56237023271992914</v>
      </c>
      <c r="P35" s="45">
        <v>0.60329744010086461</v>
      </c>
      <c r="Q35" s="45">
        <v>0.62398220262366511</v>
      </c>
      <c r="R35" s="45">
        <v>0.63890152465262162</v>
      </c>
      <c r="S35" s="45">
        <v>0.6637241785096395</v>
      </c>
      <c r="T35" s="48">
        <v>0.68911184648528323</v>
      </c>
      <c r="U35" s="48">
        <v>0.71233855341461805</v>
      </c>
      <c r="V35" s="48">
        <v>0.73670244748250846</v>
      </c>
      <c r="W35" s="48">
        <v>0.76407818258936488</v>
      </c>
      <c r="X35" s="45">
        <v>0.79609138954688097</v>
      </c>
      <c r="Y35" s="45">
        <v>0.82337466479393462</v>
      </c>
      <c r="Z35" s="45">
        <v>0.8431324834117494</v>
      </c>
      <c r="AA35" s="45">
        <v>0.87123327403224571</v>
      </c>
      <c r="AB35" s="48">
        <v>0.89897807215023251</v>
      </c>
      <c r="AC35" s="45">
        <v>0.92564486488815256</v>
      </c>
      <c r="AD35" s="45">
        <v>0.94173001925437072</v>
      </c>
      <c r="AE35" s="45">
        <v>0.95207149612360042</v>
      </c>
      <c r="AF35" s="45">
        <v>0.95818656628779963</v>
      </c>
      <c r="AG35" s="45">
        <v>0.95564618847378013</v>
      </c>
      <c r="AH35" s="45">
        <v>0.95193640709821559</v>
      </c>
      <c r="AI35" s="45">
        <v>0.97334216799799722</v>
      </c>
      <c r="AJ35" s="45">
        <v>0.98020030510884693</v>
      </c>
      <c r="AK35" s="45">
        <v>1</v>
      </c>
      <c r="AL35" s="45">
        <v>1.0171666227290568</v>
      </c>
      <c r="AM35" s="45">
        <v>1.0325452743423251</v>
      </c>
      <c r="AN35" s="45">
        <v>1.0512652881552111</v>
      </c>
      <c r="AO35" s="45">
        <v>1.0696566682959545</v>
      </c>
      <c r="AP35" s="45">
        <v>1.0910869723184964</v>
      </c>
      <c r="AQ35" s="45">
        <v>1.1118241100661341</v>
      </c>
      <c r="AR35" s="45">
        <v>1.1673976437506839</v>
      </c>
      <c r="AS35" s="45">
        <v>1.2507270291761998</v>
      </c>
    </row>
    <row r="36" spans="1:45" ht="13.5" customHeight="1">
      <c r="A36" s="40"/>
      <c r="B36" s="105" t="s">
        <v>112</v>
      </c>
      <c r="C36" s="45" t="s">
        <v>16</v>
      </c>
      <c r="D36" s="45" t="s">
        <v>16</v>
      </c>
      <c r="E36" s="45" t="s">
        <v>16</v>
      </c>
      <c r="F36" s="45" t="s">
        <v>16</v>
      </c>
      <c r="G36" s="45" t="s">
        <v>16</v>
      </c>
      <c r="H36" s="45" t="s">
        <v>16</v>
      </c>
      <c r="I36" s="45" t="s">
        <v>16</v>
      </c>
      <c r="J36" s="45" t="s">
        <v>16</v>
      </c>
      <c r="K36" s="45" t="s">
        <v>16</v>
      </c>
      <c r="L36" s="45" t="s">
        <v>16</v>
      </c>
      <c r="M36" s="45" t="s">
        <v>16</v>
      </c>
      <c r="N36" s="45">
        <v>0.37707540042626081</v>
      </c>
      <c r="O36" s="45">
        <v>0.43501876201446305</v>
      </c>
      <c r="P36" s="45">
        <v>0.49352220425461707</v>
      </c>
      <c r="Q36" s="45">
        <v>0.54233684135381954</v>
      </c>
      <c r="R36" s="45">
        <v>0.56695056926635112</v>
      </c>
      <c r="S36" s="45">
        <v>0.59410051826143895</v>
      </c>
      <c r="T36" s="48">
        <v>0.62293409863547633</v>
      </c>
      <c r="U36" s="48">
        <v>0.6678791211184284</v>
      </c>
      <c r="V36" s="48">
        <v>0.73125772922147836</v>
      </c>
      <c r="W36" s="48">
        <v>0.76870900253682373</v>
      </c>
      <c r="X36" s="45">
        <v>0.79897939876904589</v>
      </c>
      <c r="Y36" s="45">
        <v>0.84152731102619227</v>
      </c>
      <c r="Z36" s="45">
        <v>0.88982027386802454</v>
      </c>
      <c r="AA36" s="45">
        <v>0.91244933767821101</v>
      </c>
      <c r="AB36" s="48">
        <v>0.93890191933120692</v>
      </c>
      <c r="AC36" s="45">
        <v>0.94937578022305391</v>
      </c>
      <c r="AD36" s="45">
        <v>0.9765096516670978</v>
      </c>
      <c r="AE36" s="45">
        <v>0.96517020392897224</v>
      </c>
      <c r="AF36" s="45">
        <v>0.97031163021651379</v>
      </c>
      <c r="AG36" s="45">
        <v>0.98658211905748816</v>
      </c>
      <c r="AH36" s="45">
        <v>0.99901668095259111</v>
      </c>
      <c r="AI36" s="45">
        <v>1.0041054633258737</v>
      </c>
      <c r="AJ36" s="45">
        <v>1.0021697428479803</v>
      </c>
      <c r="AK36" s="45">
        <v>1</v>
      </c>
      <c r="AL36" s="45">
        <v>0.99487704144105493</v>
      </c>
      <c r="AM36" s="45">
        <v>1.0069727762902962</v>
      </c>
      <c r="AN36" s="45">
        <v>1.0274625354441489</v>
      </c>
      <c r="AO36" s="45">
        <v>1.0530907206810904</v>
      </c>
      <c r="AP36" s="45">
        <v>1.0780574587746043</v>
      </c>
      <c r="AQ36" s="45">
        <v>1.1037807311748793</v>
      </c>
      <c r="AR36" s="45">
        <v>1.1863905348788135</v>
      </c>
      <c r="AS36" s="45">
        <v>1.3065939746993798</v>
      </c>
    </row>
    <row r="37" spans="1:45" ht="13.5" customHeight="1">
      <c r="A37" s="40"/>
      <c r="B37" s="105" t="s">
        <v>113</v>
      </c>
      <c r="C37" s="45" t="s">
        <v>16</v>
      </c>
      <c r="D37" s="45" t="s">
        <v>16</v>
      </c>
      <c r="E37" s="45" t="s">
        <v>16</v>
      </c>
      <c r="F37" s="45" t="s">
        <v>16</v>
      </c>
      <c r="G37" s="45" t="s">
        <v>16</v>
      </c>
      <c r="H37" s="45" t="s">
        <v>16</v>
      </c>
      <c r="I37" s="45" t="s">
        <v>16</v>
      </c>
      <c r="J37" s="45" t="s">
        <v>16</v>
      </c>
      <c r="K37" s="45" t="s">
        <v>16</v>
      </c>
      <c r="L37" s="45" t="s">
        <v>16</v>
      </c>
      <c r="M37" s="45">
        <v>6.8296299366535293E-2</v>
      </c>
      <c r="N37" s="45">
        <v>0.21047405494687726</v>
      </c>
      <c r="O37" s="45">
        <v>0.28851597931280243</v>
      </c>
      <c r="P37" s="45">
        <v>0.35368953613526244</v>
      </c>
      <c r="Q37" s="45">
        <v>0.44354204644825679</v>
      </c>
      <c r="R37" s="45">
        <v>0.4943385353237077</v>
      </c>
      <c r="S37" s="45">
        <v>0.5360153784280417</v>
      </c>
      <c r="T37" s="48">
        <v>0.57583075978358611</v>
      </c>
      <c r="U37" s="48">
        <v>0.61344066124383301</v>
      </c>
      <c r="V37" s="48">
        <v>0.64758030916637677</v>
      </c>
      <c r="W37" s="48">
        <v>0.70375930036568646</v>
      </c>
      <c r="X37" s="45">
        <v>0.7571161185200922</v>
      </c>
      <c r="Y37" s="45">
        <v>0.79982087812373281</v>
      </c>
      <c r="Z37" s="45">
        <v>0.82670240782107762</v>
      </c>
      <c r="AA37" s="45">
        <v>0.83927306565189586</v>
      </c>
      <c r="AB37" s="48">
        <v>0.85791406948609272</v>
      </c>
      <c r="AC37" s="45">
        <v>0.89375329134289827</v>
      </c>
      <c r="AD37" s="45">
        <v>0.93366488643484058</v>
      </c>
      <c r="AE37" s="45">
        <v>0.96540653338066296</v>
      </c>
      <c r="AF37" s="45">
        <v>0.9554694404703612</v>
      </c>
      <c r="AG37" s="45">
        <v>0.96540645348958232</v>
      </c>
      <c r="AH37" s="45">
        <v>0.97003116622491159</v>
      </c>
      <c r="AI37" s="45">
        <v>0.98555512039787518</v>
      </c>
      <c r="AJ37" s="45">
        <v>0.99004957930080073</v>
      </c>
      <c r="AK37" s="45">
        <v>1.0000000000000002</v>
      </c>
      <c r="AL37" s="45">
        <v>1.0087411444507266</v>
      </c>
      <c r="AM37" s="45">
        <v>1.0235097849204007</v>
      </c>
      <c r="AN37" s="45">
        <v>1.0451323527817939</v>
      </c>
      <c r="AO37" s="45">
        <v>1.069116592240005</v>
      </c>
      <c r="AP37" s="45">
        <v>1.0811340719567379</v>
      </c>
      <c r="AQ37" s="45">
        <v>1.1100702789604224</v>
      </c>
      <c r="AR37" s="45">
        <v>1.1820327811571854</v>
      </c>
      <c r="AS37" s="45">
        <v>1.2870262551530696</v>
      </c>
    </row>
    <row r="38" spans="1:45" ht="13.5" customHeight="1">
      <c r="A38" s="40"/>
      <c r="B38" s="105" t="s">
        <v>114</v>
      </c>
      <c r="C38" s="45">
        <v>0.22644150203857671</v>
      </c>
      <c r="D38" s="45">
        <v>0.25719751901941362</v>
      </c>
      <c r="E38" s="45">
        <v>0.28776350430041886</v>
      </c>
      <c r="F38" s="45">
        <v>0.31902824263733476</v>
      </c>
      <c r="G38" s="45">
        <v>0.34645024973931726</v>
      </c>
      <c r="H38" s="45">
        <v>0.38413993671100516</v>
      </c>
      <c r="I38" s="45">
        <v>0.40697397631819765</v>
      </c>
      <c r="J38" s="45">
        <v>0.43113246516864268</v>
      </c>
      <c r="K38" s="45">
        <v>0.46086419670619228</v>
      </c>
      <c r="L38" s="45">
        <v>0.49462826529683218</v>
      </c>
      <c r="M38" s="45">
        <v>0.52893142549037964</v>
      </c>
      <c r="N38" s="45">
        <v>0.5644268032384282</v>
      </c>
      <c r="O38" s="45">
        <v>0.5900362089266854</v>
      </c>
      <c r="P38" s="45">
        <v>0.61292868163022551</v>
      </c>
      <c r="Q38" s="45">
        <v>0.64316524862210189</v>
      </c>
      <c r="R38" s="45">
        <v>0.66541935308359856</v>
      </c>
      <c r="S38" s="45">
        <v>0.681096537250787</v>
      </c>
      <c r="T38" s="48">
        <v>0.69857757261340403</v>
      </c>
      <c r="U38" s="48">
        <v>0.71632919809579465</v>
      </c>
      <c r="V38" s="48">
        <v>0.74018120329959103</v>
      </c>
      <c r="W38" s="48">
        <v>0.77058956736625028</v>
      </c>
      <c r="X38" s="45">
        <v>0.80206564390327939</v>
      </c>
      <c r="Y38" s="45">
        <v>0.83361492278630167</v>
      </c>
      <c r="Z38" s="45">
        <v>0.86597772979312748</v>
      </c>
      <c r="AA38" s="45">
        <v>0.90149140850711384</v>
      </c>
      <c r="AB38" s="48">
        <v>0.93736740075600244</v>
      </c>
      <c r="AC38" s="45">
        <v>0.96939159025830579</v>
      </c>
      <c r="AD38" s="45">
        <v>0.9912448485314127</v>
      </c>
      <c r="AE38" s="45">
        <v>0.99267001417539047</v>
      </c>
      <c r="AF38" s="45">
        <v>0.99419355795413045</v>
      </c>
      <c r="AG38" s="45">
        <v>0.99399731075036424</v>
      </c>
      <c r="AH38" s="45">
        <v>0.99285811264288348</v>
      </c>
      <c r="AI38" s="45">
        <v>0.99680647533514921</v>
      </c>
      <c r="AJ38" s="45">
        <v>0.99457639329672642</v>
      </c>
      <c r="AK38" s="45">
        <v>1</v>
      </c>
      <c r="AL38" s="45">
        <v>1.0032209801213854</v>
      </c>
      <c r="AM38" s="45">
        <v>1.0162549458081052</v>
      </c>
      <c r="AN38" s="45">
        <v>1.0289129338563969</v>
      </c>
      <c r="AO38" s="45">
        <v>1.0438049919421275</v>
      </c>
      <c r="AP38" s="45">
        <v>1.0556797705638732</v>
      </c>
      <c r="AQ38" s="45">
        <v>1.083722047801905</v>
      </c>
      <c r="AR38" s="45">
        <v>1.1286133175964081</v>
      </c>
      <c r="AS38" s="45">
        <v>1.1955150877772607</v>
      </c>
    </row>
    <row r="39" spans="1:45" ht="13.5" customHeight="1">
      <c r="A39" s="40"/>
      <c r="B39" s="105" t="s">
        <v>115</v>
      </c>
      <c r="C39" s="45">
        <v>0.32543331441396939</v>
      </c>
      <c r="D39" s="45">
        <v>0.35174331373778411</v>
      </c>
      <c r="E39" s="45">
        <v>0.38675606126802742</v>
      </c>
      <c r="F39" s="45">
        <v>0.41628868475470898</v>
      </c>
      <c r="G39" s="45">
        <v>0.44294992227703217</v>
      </c>
      <c r="H39" s="45">
        <v>0.47095641971556107</v>
      </c>
      <c r="I39" s="45">
        <v>0.49319003305211384</v>
      </c>
      <c r="J39" s="45">
        <v>0.52559856806176297</v>
      </c>
      <c r="K39" s="45">
        <v>0.56725050369057872</v>
      </c>
      <c r="L39" s="45">
        <v>0.62099079926242207</v>
      </c>
      <c r="M39" s="45">
        <v>0.67220259959473827</v>
      </c>
      <c r="N39" s="45">
        <v>0.67902774952367084</v>
      </c>
      <c r="O39" s="45">
        <v>0.69404968429656488</v>
      </c>
      <c r="P39" s="45">
        <v>0.71201198382119679</v>
      </c>
      <c r="Q39" s="45">
        <v>0.73914954732845284</v>
      </c>
      <c r="R39" s="45">
        <v>0.74660799945047185</v>
      </c>
      <c r="S39" s="45">
        <v>0.75799763855705393</v>
      </c>
      <c r="T39" s="48">
        <v>0.76415985382002727</v>
      </c>
      <c r="U39" s="48">
        <v>0.77102097475423115</v>
      </c>
      <c r="V39" s="48">
        <v>0.78263078100549399</v>
      </c>
      <c r="W39" s="48">
        <v>0.80206759619117918</v>
      </c>
      <c r="X39" s="45">
        <v>0.814480710305861</v>
      </c>
      <c r="Y39" s="45">
        <v>0.82832883253029688</v>
      </c>
      <c r="Z39" s="45">
        <v>0.83108734892792679</v>
      </c>
      <c r="AA39" s="45">
        <v>0.83679179162747142</v>
      </c>
      <c r="AB39" s="48">
        <v>0.85149768513656643</v>
      </c>
      <c r="AC39" s="45">
        <v>0.87556010058604872</v>
      </c>
      <c r="AD39" s="45">
        <v>0.90388652985756635</v>
      </c>
      <c r="AE39" s="45">
        <v>0.92520835531320245</v>
      </c>
      <c r="AF39" s="45">
        <v>0.93397530973902343</v>
      </c>
      <c r="AG39" s="45">
        <v>0.94414031781970964</v>
      </c>
      <c r="AH39" s="45">
        <v>0.95359514689053093</v>
      </c>
      <c r="AI39" s="45">
        <v>0.96243874719621214</v>
      </c>
      <c r="AJ39" s="45">
        <v>0.97922879230337401</v>
      </c>
      <c r="AK39" s="45">
        <v>1</v>
      </c>
      <c r="AL39" s="45">
        <v>1.0152560991398094</v>
      </c>
      <c r="AM39" s="45">
        <v>1.0369333582640676</v>
      </c>
      <c r="AN39" s="45">
        <v>1.0617878247835655</v>
      </c>
      <c r="AO39" s="45">
        <v>1.0888302385580644</v>
      </c>
      <c r="AP39" s="45">
        <v>1.110542013591336</v>
      </c>
      <c r="AQ39" s="45">
        <v>1.1392593573910084</v>
      </c>
      <c r="AR39" s="45">
        <v>1.2077998752466548</v>
      </c>
      <c r="AS39" s="45">
        <v>1.2756552544687287</v>
      </c>
    </row>
    <row r="40" spans="1:45" ht="13.5" customHeight="1">
      <c r="A40" s="40"/>
      <c r="B40" s="105" t="s">
        <v>116</v>
      </c>
      <c r="C40" s="45">
        <v>0.59694617011358131</v>
      </c>
      <c r="D40" s="45">
        <v>0.64081001941430771</v>
      </c>
      <c r="E40" s="45">
        <v>0.65597725004385687</v>
      </c>
      <c r="F40" s="45">
        <v>0.68063961960248298</v>
      </c>
      <c r="G40" s="45">
        <v>0.69609511172282434</v>
      </c>
      <c r="H40" s="45">
        <v>0.71721877180624438</v>
      </c>
      <c r="I40" s="45">
        <v>0.73295083951097972</v>
      </c>
      <c r="J40" s="45">
        <v>0.75340191562971048</v>
      </c>
      <c r="K40" s="45">
        <v>0.77945802258447872</v>
      </c>
      <c r="L40" s="45">
        <v>0.81534131792065456</v>
      </c>
      <c r="M40" s="45">
        <v>0.85944398454373239</v>
      </c>
      <c r="N40" s="45">
        <v>0.877704032315341</v>
      </c>
      <c r="O40" s="45">
        <v>0.89808453079131001</v>
      </c>
      <c r="P40" s="45">
        <v>0.90872132807047601</v>
      </c>
      <c r="Q40" s="45">
        <v>0.91542548983434802</v>
      </c>
      <c r="R40" s="45">
        <v>0.91798888699460868</v>
      </c>
      <c r="S40" s="45">
        <v>0.91361482330840127</v>
      </c>
      <c r="T40" s="48">
        <v>0.91188572259338163</v>
      </c>
      <c r="U40" s="48">
        <v>0.91228486204811521</v>
      </c>
      <c r="V40" s="48">
        <v>0.92475840035899803</v>
      </c>
      <c r="W40" s="48">
        <v>0.9337690915809288</v>
      </c>
      <c r="X40" s="45">
        <v>0.93143967545625717</v>
      </c>
      <c r="Y40" s="45">
        <v>0.94242842067841137</v>
      </c>
      <c r="Z40" s="45">
        <v>0.9452239210497051</v>
      </c>
      <c r="AA40" s="45">
        <v>0.95396382281900338</v>
      </c>
      <c r="AB40" s="48">
        <v>0.97447650447201994</v>
      </c>
      <c r="AC40" s="45">
        <v>0.99764041153744165</v>
      </c>
      <c r="AD40" s="45">
        <v>1.012105478475722</v>
      </c>
      <c r="AE40" s="45">
        <v>1.0167363045975963</v>
      </c>
      <c r="AF40" s="45">
        <v>1.019916011694167</v>
      </c>
      <c r="AG40" s="45">
        <v>1.0197074092352341</v>
      </c>
      <c r="AH40" s="45">
        <v>1.0203571702625027</v>
      </c>
      <c r="AI40" s="45">
        <v>1.0194710642327347</v>
      </c>
      <c r="AJ40" s="45">
        <v>1.0128126566297839</v>
      </c>
      <c r="AK40" s="45">
        <v>1</v>
      </c>
      <c r="AL40" s="45">
        <v>0.9941670837975598</v>
      </c>
      <c r="AM40" s="45">
        <v>0.99050984958663313</v>
      </c>
      <c r="AN40" s="45">
        <v>0.99808020978941114</v>
      </c>
      <c r="AO40" s="45">
        <v>0.99704325260743465</v>
      </c>
      <c r="AP40" s="45">
        <v>0.99007204924250969</v>
      </c>
      <c r="AQ40" s="45">
        <v>1.002410247674308</v>
      </c>
      <c r="AR40" s="45">
        <v>1.0274420301946636</v>
      </c>
      <c r="AS40" s="45">
        <v>1.0379559876370719</v>
      </c>
    </row>
    <row r="41" spans="1:45" ht="13.5" customHeight="1">
      <c r="A41" s="40"/>
      <c r="B41" s="105" t="s">
        <v>117</v>
      </c>
      <c r="C41" s="45">
        <v>2.2022727911415378E-5</v>
      </c>
      <c r="D41" s="45">
        <v>2.8238617506983765E-5</v>
      </c>
      <c r="E41" s="45">
        <v>3.5655462561509891E-5</v>
      </c>
      <c r="F41" s="45">
        <v>5.2853642675570609E-5</v>
      </c>
      <c r="G41" s="45">
        <v>8.0893890268593166E-5</v>
      </c>
      <c r="H41" s="45">
        <v>1.1001883351765431E-4</v>
      </c>
      <c r="I41" s="45">
        <v>1.4700122102520387E-4</v>
      </c>
      <c r="J41" s="45">
        <v>2.4894618213703559E-4</v>
      </c>
      <c r="K41" s="45">
        <v>4.368319568695371E-4</v>
      </c>
      <c r="L41" s="45">
        <v>6.9133029222745077E-4</v>
      </c>
      <c r="M41" s="45">
        <v>1.0981013821870042E-3</v>
      </c>
      <c r="N41" s="45">
        <v>1.7978198911534804E-3</v>
      </c>
      <c r="O41" s="45">
        <v>3.0162104061042232E-3</v>
      </c>
      <c r="P41" s="45">
        <v>6.2271057058672164E-3</v>
      </c>
      <c r="Q41" s="45">
        <v>1.1657127159407315E-2</v>
      </c>
      <c r="R41" s="45">
        <v>2.0731443827604119E-2</v>
      </c>
      <c r="S41" s="45">
        <v>3.7635307129580804E-2</v>
      </c>
      <c r="T41" s="48">
        <v>6.6117406633509027E-2</v>
      </c>
      <c r="U41" s="48">
        <v>0.10200590692908354</v>
      </c>
      <c r="V41" s="48">
        <v>0.15235681429970205</v>
      </c>
      <c r="W41" s="48">
        <v>0.23307508923029091</v>
      </c>
      <c r="X41" s="45">
        <v>0.320652637376662</v>
      </c>
      <c r="Y41" s="45">
        <v>0.39533033077077956</v>
      </c>
      <c r="Z41" s="45">
        <v>0.44446005172262515</v>
      </c>
      <c r="AA41" s="45">
        <v>0.47595189563465096</v>
      </c>
      <c r="AB41" s="48">
        <v>0.5205781278021212</v>
      </c>
      <c r="AC41" s="45">
        <v>0.55285271269787961</v>
      </c>
      <c r="AD41" s="45">
        <v>0.61945019976288318</v>
      </c>
      <c r="AE41" s="45">
        <v>0.6531882394991767</v>
      </c>
      <c r="AF41" s="45">
        <v>0.69897205522448302</v>
      </c>
      <c r="AG41" s="45">
        <v>0.756293685041318</v>
      </c>
      <c r="AH41" s="45">
        <v>0.81243089481915709</v>
      </c>
      <c r="AI41" s="45">
        <v>0.86345244591579551</v>
      </c>
      <c r="AJ41" s="45">
        <v>0.92725742513316012</v>
      </c>
      <c r="AK41" s="45">
        <v>1</v>
      </c>
      <c r="AL41" s="45">
        <v>1.0813047808092338</v>
      </c>
      <c r="AM41" s="45">
        <v>1.2000582308966805</v>
      </c>
      <c r="AN41" s="45">
        <v>1.3982151645006218</v>
      </c>
      <c r="AO41" s="45">
        <v>1.5921162447570274</v>
      </c>
      <c r="AP41" s="45">
        <v>1.8275797546532262</v>
      </c>
      <c r="AQ41" s="45">
        <v>2.3570844452750737</v>
      </c>
      <c r="AR41" s="45">
        <v>4.6207387467260377</v>
      </c>
      <c r="AS41" s="45">
        <v>7.7385076744273738</v>
      </c>
    </row>
    <row r="42" spans="1:45" ht="13.5" customHeight="1">
      <c r="A42" s="40"/>
      <c r="B42" s="105" t="s">
        <v>118</v>
      </c>
      <c r="C42" s="45">
        <v>0.31278050090705228</v>
      </c>
      <c r="D42" s="45">
        <v>0.33598498235970248</v>
      </c>
      <c r="E42" s="45">
        <v>0.35319685297045428</v>
      </c>
      <c r="F42" s="45">
        <v>0.3709628225197637</v>
      </c>
      <c r="G42" s="45">
        <v>0.39140917252635893</v>
      </c>
      <c r="H42" s="45">
        <v>0.40837815366297014</v>
      </c>
      <c r="I42" s="45">
        <v>0.43059616750908219</v>
      </c>
      <c r="J42" s="45">
        <v>0.45700537666369767</v>
      </c>
      <c r="K42" s="45">
        <v>0.49327269365043197</v>
      </c>
      <c r="L42" s="45">
        <v>0.53217325397410642</v>
      </c>
      <c r="M42" s="45">
        <v>0.56633391519426068</v>
      </c>
      <c r="N42" s="45">
        <v>0.58514174713249045</v>
      </c>
      <c r="O42" s="45">
        <v>0.60113393023314854</v>
      </c>
      <c r="P42" s="45">
        <v>0.60951147439812881</v>
      </c>
      <c r="Q42" s="45">
        <v>0.67953826694265496</v>
      </c>
      <c r="R42" s="45">
        <v>0.70765264373132131</v>
      </c>
      <c r="S42" s="45">
        <v>0.70661170098841619</v>
      </c>
      <c r="T42" s="48">
        <v>0.71560181508732468</v>
      </c>
      <c r="U42" s="48">
        <v>0.72542802033725284</v>
      </c>
      <c r="V42" s="48">
        <v>0.73372610379776826</v>
      </c>
      <c r="W42" s="48">
        <v>0.74477123928340982</v>
      </c>
      <c r="X42" s="45">
        <v>0.76058078279594177</v>
      </c>
      <c r="Y42" s="45">
        <v>0.77877977833994605</v>
      </c>
      <c r="Z42" s="45">
        <v>0.79918455901112684</v>
      </c>
      <c r="AA42" s="45">
        <v>0.82264324862095861</v>
      </c>
      <c r="AB42" s="48">
        <v>0.84556894712865738</v>
      </c>
      <c r="AC42" s="45">
        <v>0.86461551765628863</v>
      </c>
      <c r="AD42" s="45">
        <v>0.89404080526612661</v>
      </c>
      <c r="AE42" s="45">
        <v>0.91094811787996222</v>
      </c>
      <c r="AF42" s="45">
        <v>0.92537517982994166</v>
      </c>
      <c r="AG42" s="45">
        <v>0.94563335183469421</v>
      </c>
      <c r="AH42" s="45">
        <v>0.96018479206581897</v>
      </c>
      <c r="AI42" s="45">
        <v>0.98051251837367259</v>
      </c>
      <c r="AJ42" s="45">
        <v>0.9934334986071186</v>
      </c>
      <c r="AK42" s="45">
        <v>1</v>
      </c>
      <c r="AL42" s="45">
        <v>1.0196479829633094</v>
      </c>
      <c r="AM42" s="45">
        <v>1.0385781659597453</v>
      </c>
      <c r="AN42" s="45">
        <v>1.0585401825725831</v>
      </c>
      <c r="AO42" s="45">
        <v>1.0809360635883725</v>
      </c>
      <c r="AP42" s="45">
        <v>1.135886782587195</v>
      </c>
      <c r="AQ42" s="45">
        <v>1.1345188675803068</v>
      </c>
      <c r="AR42" s="45">
        <v>1.1929047833976816</v>
      </c>
      <c r="AS42" s="45">
        <v>1.277833369980276</v>
      </c>
    </row>
    <row r="43" spans="1:45" ht="13.5" customHeight="1">
      <c r="A43" s="108"/>
      <c r="B43" s="109" t="s">
        <v>119</v>
      </c>
      <c r="C43" s="110">
        <v>0.44285459345546868</v>
      </c>
      <c r="D43" s="110">
        <v>0.47021593999791744</v>
      </c>
      <c r="E43" s="110">
        <v>0.48863386948880555</v>
      </c>
      <c r="F43" s="110">
        <v>0.50626318974215589</v>
      </c>
      <c r="G43" s="110">
        <v>0.52227389097371224</v>
      </c>
      <c r="H43" s="110">
        <v>0.53279192590354152</v>
      </c>
      <c r="I43" s="110">
        <v>0.54599125161372186</v>
      </c>
      <c r="J43" s="110">
        <v>0.56525109225873504</v>
      </c>
      <c r="K43" s="110">
        <v>0.58741322805167306</v>
      </c>
      <c r="L43" s="110">
        <v>0.60940203836284568</v>
      </c>
      <c r="M43" s="110">
        <v>0.63001086553422792</v>
      </c>
      <c r="N43" s="110">
        <v>0.64436789556746044</v>
      </c>
      <c r="O43" s="110">
        <v>0.65964150780548225</v>
      </c>
      <c r="P43" s="110">
        <v>0.67372616286495624</v>
      </c>
      <c r="Q43" s="110">
        <v>0.68785210176485179</v>
      </c>
      <c r="R43" s="110">
        <v>0.70044505422739656</v>
      </c>
      <c r="S43" s="110">
        <v>0.71252386465684292</v>
      </c>
      <c r="T43" s="111">
        <v>0.7205316754101615</v>
      </c>
      <c r="U43" s="111">
        <v>0.73072790560796252</v>
      </c>
      <c r="V43" s="111">
        <v>0.74728031886603385</v>
      </c>
      <c r="W43" s="111">
        <v>0.76410675448438814</v>
      </c>
      <c r="X43" s="110">
        <v>0.77598093261066303</v>
      </c>
      <c r="Y43" s="110">
        <v>0.79130123827449261</v>
      </c>
      <c r="Z43" s="110">
        <v>0.81258002175992805</v>
      </c>
      <c r="AA43" s="110">
        <v>0.83805809909963724</v>
      </c>
      <c r="AB43" s="111">
        <v>0.86390244261809146</v>
      </c>
      <c r="AC43" s="110">
        <v>0.88730779285330641</v>
      </c>
      <c r="AD43" s="110">
        <v>0.90440363815903679</v>
      </c>
      <c r="AE43" s="110">
        <v>0.90998182536723027</v>
      </c>
      <c r="AF43" s="110">
        <v>0.92104071331160564</v>
      </c>
      <c r="AG43" s="110">
        <v>0.9400427915313555</v>
      </c>
      <c r="AH43" s="110">
        <v>0.95754793871737576</v>
      </c>
      <c r="AI43" s="110">
        <v>0.97384425904314942</v>
      </c>
      <c r="AJ43" s="110">
        <v>0.9908049064694443</v>
      </c>
      <c r="AK43" s="110">
        <v>1</v>
      </c>
      <c r="AL43" s="110">
        <v>1.0095032247776268</v>
      </c>
      <c r="AM43" s="110">
        <v>1.0275814417027935</v>
      </c>
      <c r="AN43" s="110">
        <v>1.0511222050384343</v>
      </c>
      <c r="AO43" s="110">
        <v>1.0687653740077205</v>
      </c>
      <c r="AP43" s="110">
        <v>1.0828796861352084</v>
      </c>
      <c r="AQ43" s="110">
        <v>1.1325269622974958</v>
      </c>
      <c r="AR43" s="110">
        <v>1.2122684795187737</v>
      </c>
      <c r="AS43" s="110">
        <v>1.2551776207032885</v>
      </c>
    </row>
    <row r="44" spans="1:45" ht="13.5" customHeight="1">
      <c r="A44" s="107" t="s">
        <v>134</v>
      </c>
      <c r="B44" s="105" t="s">
        <v>121</v>
      </c>
      <c r="C44" s="45" t="s">
        <v>16</v>
      </c>
      <c r="D44" s="45" t="s">
        <v>16</v>
      </c>
      <c r="E44" s="45" t="s">
        <v>16</v>
      </c>
      <c r="F44" s="45" t="s">
        <v>16</v>
      </c>
      <c r="G44" s="45">
        <v>2.4233289026803231E-6</v>
      </c>
      <c r="H44" s="45">
        <v>3.6349933540204844E-6</v>
      </c>
      <c r="I44" s="45">
        <v>8.4816511593811293E-6</v>
      </c>
      <c r="J44" s="45">
        <v>4.3619920248245808E-5</v>
      </c>
      <c r="K44" s="45">
        <v>1.366757501111702E-3</v>
      </c>
      <c r="L44" s="45">
        <v>2.9415577885185101E-2</v>
      </c>
      <c r="M44" s="45">
        <v>6.9871842250981739E-2</v>
      </c>
      <c r="N44" s="45">
        <v>7.9364021562780579E-2</v>
      </c>
      <c r="O44" s="45">
        <v>7.7947585819163931E-2</v>
      </c>
      <c r="P44" s="45">
        <v>8.0173413416275804E-2</v>
      </c>
      <c r="Q44" s="45">
        <v>8.2710638777382092E-2</v>
      </c>
      <c r="R44" s="45">
        <v>8.2668230521585201E-2</v>
      </c>
      <c r="S44" s="45">
        <v>8.2284132890510356E-2</v>
      </c>
      <c r="T44" s="48">
        <v>8.0881025455858443E-2</v>
      </c>
      <c r="U44" s="48">
        <v>7.9395524838515419E-2</v>
      </c>
      <c r="V44" s="48">
        <v>8.0219456665426736E-2</v>
      </c>
      <c r="W44" s="48">
        <v>7.9339788273753778E-2</v>
      </c>
      <c r="X44" s="45">
        <v>0.10358277061616772</v>
      </c>
      <c r="Y44" s="45">
        <v>0.11433023429955495</v>
      </c>
      <c r="Z44" s="45">
        <v>0.12116648343712688</v>
      </c>
      <c r="AA44" s="45">
        <v>0.13366784893426673</v>
      </c>
      <c r="AB44" s="48">
        <v>0.15203521821311822</v>
      </c>
      <c r="AC44" s="45">
        <v>0.17474916582511998</v>
      </c>
      <c r="AD44" s="45">
        <v>0.21524058341681498</v>
      </c>
      <c r="AE44" s="45">
        <v>0.24833952557200992</v>
      </c>
      <c r="AF44" s="45">
        <v>0.30028004595601587</v>
      </c>
      <c r="AG44" s="45">
        <v>0.37145684316901445</v>
      </c>
      <c r="AH44" s="45">
        <v>0.45434699435715409</v>
      </c>
      <c r="AI44" s="45">
        <v>0.56315764015521053</v>
      </c>
      <c r="AJ44" s="45">
        <v>0.79001427255802203</v>
      </c>
      <c r="AK44" s="45">
        <v>1</v>
      </c>
      <c r="AL44" s="45">
        <v>1.4111937998969344</v>
      </c>
      <c r="AM44" s="45">
        <v>1.778194211826206</v>
      </c>
      <c r="AN44" s="45">
        <v>2.5256344801479433</v>
      </c>
      <c r="AO44" s="45">
        <v>3.7681349876288968</v>
      </c>
      <c r="AP44" s="45">
        <v>5.2782860389294486</v>
      </c>
      <c r="AQ44" s="45">
        <v>8.1366052383219678</v>
      </c>
      <c r="AR44" s="45">
        <v>13.806424549295778</v>
      </c>
      <c r="AS44" s="45">
        <v>32.284924838540256</v>
      </c>
    </row>
    <row r="45" spans="1:45" ht="13.5" customHeight="1">
      <c r="B45" s="105" t="s">
        <v>135</v>
      </c>
      <c r="C45" s="45" t="s">
        <v>16</v>
      </c>
      <c r="D45" s="45" t="s">
        <v>16</v>
      </c>
      <c r="E45" s="45" t="s">
        <v>16</v>
      </c>
      <c r="F45" s="45" t="s">
        <v>16</v>
      </c>
      <c r="G45" s="45" t="s">
        <v>16</v>
      </c>
      <c r="H45" s="45" t="s">
        <v>16</v>
      </c>
      <c r="I45" s="45" t="s">
        <v>16</v>
      </c>
      <c r="J45" s="45" t="s">
        <v>16</v>
      </c>
      <c r="K45" s="45" t="s">
        <v>16</v>
      </c>
      <c r="L45" s="45" t="s">
        <v>16</v>
      </c>
      <c r="M45" s="45">
        <v>2.5294087097668528E-3</v>
      </c>
      <c r="N45" s="45">
        <v>4.0890441197416706E-3</v>
      </c>
      <c r="O45" s="45">
        <v>6.878392064504326E-3</v>
      </c>
      <c r="P45" s="45">
        <v>1.2557064582874176E-2</v>
      </c>
      <c r="Q45" s="45">
        <v>2.1385000909847025E-2</v>
      </c>
      <c r="R45" s="45">
        <v>3.4850332830598373E-2</v>
      </c>
      <c r="S45" s="45">
        <v>0.3531081374871024</v>
      </c>
      <c r="T45" s="45">
        <v>0.47299198210026444</v>
      </c>
      <c r="U45" s="45">
        <v>0.48869124625543253</v>
      </c>
      <c r="V45" s="45">
        <v>0.52476075285549428</v>
      </c>
      <c r="W45" s="45">
        <v>0.55686421351136872</v>
      </c>
      <c r="X45" s="45">
        <v>0.57829446587598421</v>
      </c>
      <c r="Y45" s="45">
        <v>0.59095570405418729</v>
      </c>
      <c r="Z45" s="45">
        <v>0.6239402360394587</v>
      </c>
      <c r="AA45" s="45">
        <v>0.66508446863470894</v>
      </c>
      <c r="AB45" s="48">
        <v>0.71002072974009445</v>
      </c>
      <c r="AC45" s="45">
        <v>0.78848818580103064</v>
      </c>
      <c r="AD45" s="45">
        <v>0.85238298083207298</v>
      </c>
      <c r="AE45" s="45">
        <v>0.88594998734477615</v>
      </c>
      <c r="AF45" s="45">
        <v>0.89271979697930604</v>
      </c>
      <c r="AG45" s="45">
        <v>0.94729023980165628</v>
      </c>
      <c r="AH45" s="45">
        <v>0.95782580241330229</v>
      </c>
      <c r="AI45" s="45">
        <v>0.95851497261604635</v>
      </c>
      <c r="AJ45" s="45">
        <v>0.97136658167966372</v>
      </c>
      <c r="AK45" s="45">
        <v>1</v>
      </c>
      <c r="AL45" s="45">
        <v>1.0332355974481326</v>
      </c>
      <c r="AM45" s="45">
        <v>1.0829664716391953</v>
      </c>
      <c r="AN45" s="45">
        <v>1.1288258293878897</v>
      </c>
      <c r="AO45" s="45">
        <v>1.1879679106350343</v>
      </c>
      <c r="AP45" s="45">
        <v>1.2385765991424893</v>
      </c>
      <c r="AQ45" s="45">
        <v>1.3269427440326735</v>
      </c>
      <c r="AR45" s="45">
        <v>1.5416680336218895</v>
      </c>
      <c r="AS45" s="45">
        <v>1.6574555008062062</v>
      </c>
    </row>
    <row r="46" spans="1:45" ht="13.5" customHeight="1">
      <c r="B46" s="105" t="s">
        <v>125</v>
      </c>
      <c r="C46" s="45">
        <v>0.17835513478355136</v>
      </c>
      <c r="D46" s="45">
        <v>0.17810466723456161</v>
      </c>
      <c r="E46" s="45">
        <v>0.18016505679437922</v>
      </c>
      <c r="F46" s="45">
        <v>0.18907159185369909</v>
      </c>
      <c r="G46" s="45">
        <v>0.20837579552194715</v>
      </c>
      <c r="H46" s="45">
        <v>0.21810652877622225</v>
      </c>
      <c r="I46" s="45">
        <v>0.22918964913535717</v>
      </c>
      <c r="J46" s="45">
        <v>0.25694085945976136</v>
      </c>
      <c r="K46" s="45">
        <v>0.27904162633107454</v>
      </c>
      <c r="L46" s="45">
        <v>0.29498078308724113</v>
      </c>
      <c r="M46" s="45">
        <v>0.31478752957534523</v>
      </c>
      <c r="N46" s="45">
        <v>0.34056896538768838</v>
      </c>
      <c r="O46" s="45">
        <v>0.39228735687799388</v>
      </c>
      <c r="P46" s="45">
        <v>0.47316701591767396</v>
      </c>
      <c r="Q46" s="45">
        <v>0.53782821910529577</v>
      </c>
      <c r="R46" s="45">
        <v>0.57282195391012547</v>
      </c>
      <c r="S46" s="45">
        <v>0.5820831002761635</v>
      </c>
      <c r="T46" s="45">
        <v>0.57684221787235523</v>
      </c>
      <c r="U46" s="45">
        <v>0.56955661517678913</v>
      </c>
      <c r="V46" s="45">
        <v>0.58130560598788239</v>
      </c>
      <c r="W46" s="45">
        <v>0.59320513911250727</v>
      </c>
      <c r="X46" s="45">
        <v>0.59677678737779349</v>
      </c>
      <c r="Y46" s="45">
        <v>0.61231182445950072</v>
      </c>
      <c r="Z46" s="45">
        <v>0.65487986870047132</v>
      </c>
      <c r="AA46" s="45">
        <v>0.68044455099913181</v>
      </c>
      <c r="AB46" s="48">
        <v>0.7071623883973529</v>
      </c>
      <c r="AC46" s="45">
        <v>0.76196525497365064</v>
      </c>
      <c r="AD46" s="45">
        <v>0.82136326739589349</v>
      </c>
      <c r="AE46" s="45">
        <v>0.81964204745357083</v>
      </c>
      <c r="AF46" s="45">
        <v>0.87604510411290393</v>
      </c>
      <c r="AG46" s="45">
        <v>0.94679173869536681</v>
      </c>
      <c r="AH46" s="45">
        <v>0.96886370877026895</v>
      </c>
      <c r="AI46" s="45">
        <v>0.98982371364175237</v>
      </c>
      <c r="AJ46" s="45">
        <v>1.0000293686121327</v>
      </c>
      <c r="AK46" s="45">
        <v>1</v>
      </c>
      <c r="AL46" s="45">
        <v>1.0140734868447421</v>
      </c>
      <c r="AM46" s="45">
        <v>1.0569960455830147</v>
      </c>
      <c r="AN46" s="45">
        <v>1.0939881656917401</v>
      </c>
      <c r="AO46" s="45">
        <v>1.1063977064442945</v>
      </c>
      <c r="AP46" s="45">
        <v>1.1135215981444804</v>
      </c>
      <c r="AQ46" s="45">
        <v>1.1642122623303555</v>
      </c>
      <c r="AR46" s="45">
        <v>1.1854433423719</v>
      </c>
      <c r="AS46" s="45">
        <v>1.1785400408305258</v>
      </c>
    </row>
    <row r="47" spans="1:45" ht="13.5" customHeight="1">
      <c r="B47" s="105"/>
      <c r="C47" s="45" t="s">
        <v>16</v>
      </c>
      <c r="D47" s="45" t="s">
        <v>16</v>
      </c>
      <c r="E47" s="45" t="s">
        <v>16</v>
      </c>
      <c r="F47" s="45" t="s">
        <v>16</v>
      </c>
      <c r="G47" s="45" t="s">
        <v>16</v>
      </c>
      <c r="H47" s="45" t="s">
        <v>16</v>
      </c>
      <c r="I47" s="45" t="s">
        <v>16</v>
      </c>
      <c r="J47" s="45" t="s">
        <v>16</v>
      </c>
      <c r="K47" s="45" t="s">
        <v>16</v>
      </c>
      <c r="L47" s="45" t="s">
        <v>16</v>
      </c>
      <c r="M47" s="45" t="s">
        <v>16</v>
      </c>
      <c r="N47" s="45">
        <v>1.4767005219502713E-2</v>
      </c>
      <c r="O47" s="45">
        <v>0.23127278466818729</v>
      </c>
      <c r="P47" s="45">
        <v>0.489600007858849</v>
      </c>
      <c r="Q47" s="45">
        <v>0.51670464014481587</v>
      </c>
      <c r="R47" s="45">
        <v>0.53661380444615514</v>
      </c>
      <c r="S47" s="45">
        <v>0.57358869206598562</v>
      </c>
      <c r="T47" s="45">
        <v>0.62049449574942195</v>
      </c>
      <c r="U47" s="45">
        <v>0.64229462497329759</v>
      </c>
      <c r="V47" s="45">
        <v>0.67016530874862301</v>
      </c>
      <c r="W47" s="45">
        <v>0.69849360211420997</v>
      </c>
      <c r="X47" s="45">
        <v>0.72534561372708739</v>
      </c>
      <c r="Y47" s="45">
        <v>0.756538220830416</v>
      </c>
      <c r="Z47" s="45">
        <v>0.78400005168642051</v>
      </c>
      <c r="AA47" s="45">
        <v>0.80842882842178354</v>
      </c>
      <c r="AB47" s="48">
        <v>0.83979759572987744</v>
      </c>
      <c r="AC47" s="45">
        <v>0.87569584371039866</v>
      </c>
      <c r="AD47" s="45">
        <v>0.9239549678607154</v>
      </c>
      <c r="AE47" s="45">
        <v>0.95148655923168568</v>
      </c>
      <c r="AF47" s="45">
        <v>0.96033500684554085</v>
      </c>
      <c r="AG47" s="45">
        <v>0.97635180690230905</v>
      </c>
      <c r="AH47" s="45">
        <v>0.9902275244007005</v>
      </c>
      <c r="AI47" s="45">
        <v>0.99734143254478769</v>
      </c>
      <c r="AJ47" s="45">
        <v>0.99878596333074232</v>
      </c>
      <c r="AK47" s="45">
        <v>1</v>
      </c>
      <c r="AL47" s="45">
        <v>0.99983483240891513</v>
      </c>
      <c r="AM47" s="45">
        <v>1.0121429871742724</v>
      </c>
      <c r="AN47" s="45">
        <v>1.0325812897055848</v>
      </c>
      <c r="AO47" s="45">
        <v>1.0531550040649804</v>
      </c>
      <c r="AP47" s="45">
        <v>1.061870747116052</v>
      </c>
      <c r="AQ47" s="45">
        <v>1.0845354553868651</v>
      </c>
      <c r="AR47" s="45">
        <v>1.1773021383201783</v>
      </c>
      <c r="AS47" s="45">
        <v>1.2776395061961687</v>
      </c>
    </row>
    <row r="48" spans="1:45" ht="13.5" customHeight="1">
      <c r="B48" s="105"/>
      <c r="C48" s="45" t="s">
        <v>16</v>
      </c>
      <c r="D48" s="45" t="s">
        <v>16</v>
      </c>
      <c r="E48" s="45" t="s">
        <v>16</v>
      </c>
      <c r="F48" s="45" t="s">
        <v>16</v>
      </c>
      <c r="G48" s="45" t="s">
        <v>16</v>
      </c>
      <c r="H48" s="45" t="s">
        <v>16</v>
      </c>
      <c r="I48" s="45" t="s">
        <v>16</v>
      </c>
      <c r="J48" s="45" t="s">
        <v>16</v>
      </c>
      <c r="K48" s="45" t="s">
        <v>16</v>
      </c>
      <c r="L48" s="45" t="s">
        <v>16</v>
      </c>
      <c r="M48" s="45">
        <v>5.7885432480691179E-4</v>
      </c>
      <c r="N48" s="45">
        <v>1.7365629744207356E-3</v>
      </c>
      <c r="O48" s="45">
        <v>5.6684036712224004E-3</v>
      </c>
      <c r="P48" s="45">
        <v>1.3553928624252407E-2</v>
      </c>
      <c r="Q48" s="45">
        <v>1.8326746358981093E-2</v>
      </c>
      <c r="R48" s="45">
        <v>2.6390931905910478E-2</v>
      </c>
      <c r="S48" s="45">
        <v>6.2108015568710657E-2</v>
      </c>
      <c r="T48" s="45">
        <v>9.2003394686736711E-2</v>
      </c>
      <c r="U48" s="45">
        <v>0.13756576616921307</v>
      </c>
      <c r="V48" s="45">
        <v>0.19696777030995632</v>
      </c>
      <c r="W48" s="45">
        <v>0.2717293780415167</v>
      </c>
      <c r="X48" s="45">
        <v>0.33345077847859089</v>
      </c>
      <c r="Y48" s="45">
        <v>0.41065548949950814</v>
      </c>
      <c r="Z48" s="45">
        <v>0.4741288136760215</v>
      </c>
      <c r="AA48" s="45">
        <v>0.5310574385837028</v>
      </c>
      <c r="AB48" s="48">
        <v>0.58738446723927273</v>
      </c>
      <c r="AC48" s="45">
        <v>0.6802865075816491</v>
      </c>
      <c r="AD48" s="45">
        <v>0.78923826778235573</v>
      </c>
      <c r="AE48" s="45">
        <v>0.82149284007281331</v>
      </c>
      <c r="AF48" s="45">
        <v>0.87004545757376828</v>
      </c>
      <c r="AG48" s="45">
        <v>0.9046466093786234</v>
      </c>
      <c r="AH48" s="45">
        <v>0.93905120052538649</v>
      </c>
      <c r="AI48" s="45">
        <v>0.95210107571157088</v>
      </c>
      <c r="AJ48" s="45">
        <v>0.96838467147917295</v>
      </c>
      <c r="AK48" s="45">
        <v>1</v>
      </c>
      <c r="AL48" s="45">
        <v>1.0262128142413882</v>
      </c>
      <c r="AM48" s="45">
        <v>1.0739518720246914</v>
      </c>
      <c r="AN48" s="45">
        <v>1.1406687075574018</v>
      </c>
      <c r="AO48" s="45">
        <v>1.2182949188182366</v>
      </c>
      <c r="AP48" s="45">
        <v>1.2683584211408256</v>
      </c>
      <c r="AQ48" s="45">
        <v>1.3374269774706482</v>
      </c>
      <c r="AR48" s="45">
        <v>1.5139814426032265</v>
      </c>
      <c r="AS48" s="45">
        <v>1.6981593525074143</v>
      </c>
    </row>
    <row r="49" spans="1:45" ht="13.5" customHeight="1">
      <c r="B49" s="105" t="s">
        <v>136</v>
      </c>
      <c r="C49" s="45" t="s">
        <v>16</v>
      </c>
      <c r="D49" s="45" t="s">
        <v>16</v>
      </c>
      <c r="E49" s="45" t="s">
        <v>16</v>
      </c>
      <c r="F49" s="45" t="s">
        <v>16</v>
      </c>
      <c r="G49" s="45" t="s">
        <v>16</v>
      </c>
      <c r="H49" s="45" t="s">
        <v>16</v>
      </c>
      <c r="I49" s="45" t="s">
        <v>16</v>
      </c>
      <c r="J49" s="45" t="s">
        <v>16</v>
      </c>
      <c r="K49" s="45">
        <v>7.8528211063924352E-6</v>
      </c>
      <c r="L49" s="45">
        <v>9.1016482781345379E-6</v>
      </c>
      <c r="M49" s="45">
        <v>2.080907767769485E-5</v>
      </c>
      <c r="N49" s="45">
        <v>3.3095140542960602E-4</v>
      </c>
      <c r="O49" s="45">
        <v>3.2692727999328783E-3</v>
      </c>
      <c r="P49" s="45">
        <v>1.3315684588727197E-2</v>
      </c>
      <c r="Q49" s="45">
        <v>3.487905117398965E-2</v>
      </c>
      <c r="R49" s="45">
        <v>5.0858264224448974E-2</v>
      </c>
      <c r="S49" s="45">
        <v>5.8527592054979073E-2</v>
      </c>
      <c r="T49" s="45">
        <v>6.9410915112457255E-2</v>
      </c>
      <c r="U49" s="45">
        <v>0.11971004084833431</v>
      </c>
      <c r="V49" s="45">
        <v>0.16476995622470852</v>
      </c>
      <c r="W49" s="45">
        <v>0.19193973074690771</v>
      </c>
      <c r="X49" s="45">
        <v>0.22190905754644288</v>
      </c>
      <c r="Y49" s="45">
        <v>0.25248826119280843</v>
      </c>
      <c r="Z49" s="45">
        <v>0.30369812446911004</v>
      </c>
      <c r="AA49" s="45">
        <v>0.36233037175799548</v>
      </c>
      <c r="AB49" s="48">
        <v>0.41729606054555723</v>
      </c>
      <c r="AC49" s="45">
        <v>0.4749013634751183</v>
      </c>
      <c r="AD49" s="45">
        <v>0.56019229038257112</v>
      </c>
      <c r="AE49" s="45">
        <v>0.57136097184205936</v>
      </c>
      <c r="AF49" s="45">
        <v>0.65242017296147259</v>
      </c>
      <c r="AG49" s="45">
        <v>0.75624924053632681</v>
      </c>
      <c r="AH49" s="45">
        <v>0.8236155174256079</v>
      </c>
      <c r="AI49" s="45">
        <v>0.86743238774668274</v>
      </c>
      <c r="AJ49" s="45">
        <v>0.93240414896315726</v>
      </c>
      <c r="AK49" s="45">
        <v>1</v>
      </c>
      <c r="AL49" s="45">
        <v>1.0284427209765206</v>
      </c>
      <c r="AM49" s="45">
        <v>1.0834619651187924</v>
      </c>
      <c r="AN49" s="45">
        <v>1.1917862727599231</v>
      </c>
      <c r="AO49" s="45">
        <v>1.2285430334978469</v>
      </c>
      <c r="AP49" s="45">
        <v>1.2362224541177191</v>
      </c>
      <c r="AQ49" s="45">
        <v>1.4390597712123923</v>
      </c>
      <c r="AR49" s="45" t="s">
        <v>16</v>
      </c>
      <c r="AS49" s="45" t="s">
        <v>16</v>
      </c>
    </row>
    <row r="50" spans="1:45" ht="13.5" customHeight="1">
      <c r="B50" s="105" t="s">
        <v>127</v>
      </c>
      <c r="C50" s="45">
        <v>0.59144593643982746</v>
      </c>
      <c r="D50" s="45">
        <v>0.61825591761730614</v>
      </c>
      <c r="E50" s="45">
        <v>0.63786353092610715</v>
      </c>
      <c r="F50" s="45">
        <v>0.64288938495502279</v>
      </c>
      <c r="G50" s="45">
        <v>0.63346794509080484</v>
      </c>
      <c r="H50" s="45">
        <v>0.62553175866990351</v>
      </c>
      <c r="I50" s="45">
        <v>0.62886226453647298</v>
      </c>
      <c r="J50" s="45">
        <v>0.66301402159076805</v>
      </c>
      <c r="K50" s="45">
        <v>0.6905899050429728</v>
      </c>
      <c r="L50" s="45">
        <v>0.72302983618764727</v>
      </c>
      <c r="M50" s="45">
        <v>0.75509870539894597</v>
      </c>
      <c r="N50" s="45">
        <v>0.76557723323635929</v>
      </c>
      <c r="O50" s="45">
        <v>0.79203701232261225</v>
      </c>
      <c r="P50" s="45">
        <v>0.81946319181435223</v>
      </c>
      <c r="Q50" s="45">
        <v>0.84549162342858619</v>
      </c>
      <c r="R50" s="45">
        <v>0.85822661113593812</v>
      </c>
      <c r="S50" s="45">
        <v>0.86753830308087776</v>
      </c>
      <c r="T50" s="45">
        <v>0.85601003288011557</v>
      </c>
      <c r="U50" s="45">
        <v>0.82538345107662026</v>
      </c>
      <c r="V50" s="45">
        <v>0.85727195514487697</v>
      </c>
      <c r="W50" s="45">
        <v>0.84171734077222049</v>
      </c>
      <c r="X50" s="45">
        <v>0.83416784636234209</v>
      </c>
      <c r="Y50" s="45">
        <v>0.81916075915355557</v>
      </c>
      <c r="Z50" s="45">
        <v>0.85159566057759395</v>
      </c>
      <c r="AA50" s="45">
        <v>0.86778039493404846</v>
      </c>
      <c r="AB50" s="45">
        <v>0.8837838535731567</v>
      </c>
      <c r="AC50" s="45">
        <v>0.93607579294246868</v>
      </c>
      <c r="AD50" s="45">
        <v>0.92314338698029674</v>
      </c>
      <c r="AE50" s="45">
        <v>0.95041234698534371</v>
      </c>
      <c r="AF50" s="45">
        <v>0.96094109777891545</v>
      </c>
      <c r="AG50" s="45">
        <v>0.97219177888889408</v>
      </c>
      <c r="AH50" s="45">
        <v>0.97700748975358265</v>
      </c>
      <c r="AI50" s="45">
        <v>0.97279600720971016</v>
      </c>
      <c r="AJ50" s="45">
        <v>0.9701960149162191</v>
      </c>
      <c r="AK50" s="45">
        <v>1</v>
      </c>
      <c r="AL50" s="45">
        <v>1.0046948324702054</v>
      </c>
      <c r="AM50" s="45">
        <v>1.0335813459400836</v>
      </c>
      <c r="AN50" s="45">
        <v>1.0701148367884434</v>
      </c>
      <c r="AO50" s="45">
        <v>1.0679569697682332</v>
      </c>
      <c r="AP50" s="45">
        <v>1.0391599922780375</v>
      </c>
      <c r="AQ50" s="45">
        <v>1.1304436049083477</v>
      </c>
      <c r="AR50" s="45">
        <v>1.2327686626647478</v>
      </c>
      <c r="AS50" s="45">
        <v>1.1949365771043643</v>
      </c>
    </row>
    <row r="51" spans="1:45" s="78" customFormat="1">
      <c r="A51" s="2"/>
      <c r="B51" s="105" t="s">
        <v>137</v>
      </c>
      <c r="C51" s="45">
        <v>3.8383407912645655E-2</v>
      </c>
      <c r="D51" s="45">
        <v>4.3751183327046528E-2</v>
      </c>
      <c r="E51" s="45">
        <v>5.0980007486232652E-2</v>
      </c>
      <c r="F51" s="45">
        <v>5.6831229813275888E-2</v>
      </c>
      <c r="G51" s="45">
        <v>6.6387101367912704E-2</v>
      </c>
      <c r="H51" s="45">
        <v>7.7774088048559176E-2</v>
      </c>
      <c r="I51" s="45">
        <v>8.9035028564817861E-2</v>
      </c>
      <c r="J51" s="45">
        <v>0.10252348448003404</v>
      </c>
      <c r="K51" s="45">
        <v>0.12018241349779345</v>
      </c>
      <c r="L51" s="45">
        <v>0.13878345218528632</v>
      </c>
      <c r="M51" s="45">
        <v>0.16050575430024408</v>
      </c>
      <c r="N51" s="45">
        <v>0.18388750781830876</v>
      </c>
      <c r="O51" s="45">
        <v>0.20775907822914028</v>
      </c>
      <c r="P51" s="45">
        <v>0.22814466039138551</v>
      </c>
      <c r="Q51" s="45">
        <v>0.25287204209277142</v>
      </c>
      <c r="R51" s="45">
        <v>0.27315723449218349</v>
      </c>
      <c r="S51" s="45">
        <v>0.29538556802540133</v>
      </c>
      <c r="T51" s="45">
        <v>0.3192400808891655</v>
      </c>
      <c r="U51" s="45">
        <v>0.34123204389494299</v>
      </c>
      <c r="V51" s="45">
        <v>0.37256453809599138</v>
      </c>
      <c r="W51" s="45">
        <v>0.40162623879943155</v>
      </c>
      <c r="X51" s="45">
        <v>0.45198184449462048</v>
      </c>
      <c r="Y51" s="45">
        <v>0.48088947167001678</v>
      </c>
      <c r="Z51" s="45">
        <v>0.50994606687973354</v>
      </c>
      <c r="AA51" s="45">
        <v>0.53848752037842973</v>
      </c>
      <c r="AB51" s="45">
        <v>0.57114483385047132</v>
      </c>
      <c r="AC51" s="45">
        <v>0.61824009331962515</v>
      </c>
      <c r="AD51" s="45">
        <v>0.66677399153941908</v>
      </c>
      <c r="AE51" s="45">
        <v>0.72453690135469384</v>
      </c>
      <c r="AF51" s="45">
        <v>0.76893961879682493</v>
      </c>
      <c r="AG51" s="45">
        <v>0.81153143720007614</v>
      </c>
      <c r="AH51" s="45">
        <v>0.8495536038138074</v>
      </c>
      <c r="AI51" s="45">
        <v>0.89920235238432833</v>
      </c>
      <c r="AJ51" s="45">
        <v>0.94745871710616625</v>
      </c>
      <c r="AK51" s="45">
        <v>1</v>
      </c>
      <c r="AL51" s="45">
        <v>1.0695215853980347</v>
      </c>
      <c r="AM51" s="45">
        <v>1.1280604694015104</v>
      </c>
      <c r="AN51" s="45">
        <v>1.1731070241993067</v>
      </c>
      <c r="AO51" s="45">
        <v>1.2272286063934006</v>
      </c>
      <c r="AP51" s="45">
        <v>1.2917755281991552</v>
      </c>
      <c r="AQ51" s="45">
        <v>1.3757425958713054</v>
      </c>
      <c r="AR51" s="45">
        <v>1.4412208468406813</v>
      </c>
      <c r="AS51" s="45">
        <v>1.5064326824589467</v>
      </c>
    </row>
    <row r="52" spans="1:45">
      <c r="B52" s="105" t="s">
        <v>138</v>
      </c>
      <c r="C52" s="45">
        <v>0.72354766558526606</v>
      </c>
      <c r="D52" s="45">
        <v>0.74145122614705694</v>
      </c>
      <c r="E52" s="45">
        <v>0.76129929272371888</v>
      </c>
      <c r="F52" s="45">
        <v>0.77111249924436287</v>
      </c>
      <c r="G52" s="45">
        <v>0.77128377697624273</v>
      </c>
      <c r="H52" s="45">
        <v>0.80909585507888848</v>
      </c>
      <c r="I52" s="45">
        <v>0.80942833538194925</v>
      </c>
      <c r="J52" s="45">
        <v>0.80994216857758883</v>
      </c>
      <c r="K52" s="45">
        <v>0.83084812702762612</v>
      </c>
      <c r="L52" s="45">
        <v>0.87348620710500335</v>
      </c>
      <c r="M52" s="45">
        <v>0.90395349305821426</v>
      </c>
      <c r="N52" s="45">
        <v>0.93294980554939855</v>
      </c>
      <c r="O52" s="45">
        <v>0.96542204848167323</v>
      </c>
      <c r="P52" s="45">
        <v>0.98194531202772684</v>
      </c>
      <c r="Q52" s="45">
        <v>1.0052189332419852</v>
      </c>
      <c r="R52" s="45">
        <v>1.0287545086344128</v>
      </c>
      <c r="S52" s="45">
        <v>1.051433695367441</v>
      </c>
      <c r="T52" s="45">
        <v>1.0856489411006105</v>
      </c>
      <c r="U52" s="45">
        <v>1.0647530578112721</v>
      </c>
      <c r="V52" s="45">
        <v>1.0550506780583151</v>
      </c>
      <c r="W52" s="45">
        <v>1.0483809216757007</v>
      </c>
      <c r="X52" s="45">
        <v>1.0441392790215005</v>
      </c>
      <c r="Y52" s="45">
        <v>1.029439619561932</v>
      </c>
      <c r="Z52" s="45">
        <v>1.0217522719487375</v>
      </c>
      <c r="AA52" s="45">
        <v>1.0063876518830475</v>
      </c>
      <c r="AB52" s="45">
        <v>0.99384407681302511</v>
      </c>
      <c r="AC52" s="45">
        <v>0.98866544421383518</v>
      </c>
      <c r="AD52" s="45">
        <v>0.96256070284321027</v>
      </c>
      <c r="AE52" s="45">
        <v>0.96374957180567034</v>
      </c>
      <c r="AF52" s="45">
        <v>0.95138734962822658</v>
      </c>
      <c r="AG52" s="45">
        <v>0.93084409696334658</v>
      </c>
      <c r="AH52" s="45">
        <v>0.93715114756080364</v>
      </c>
      <c r="AI52" s="45">
        <v>0.95137727446752773</v>
      </c>
      <c r="AJ52" s="45">
        <v>0.96724565256815842</v>
      </c>
      <c r="AK52" s="45">
        <v>1</v>
      </c>
      <c r="AL52" s="45">
        <v>1.0075160698813146</v>
      </c>
      <c r="AM52" s="45">
        <v>0.99900255909081748</v>
      </c>
      <c r="AN52" s="45">
        <v>0.99308843976061412</v>
      </c>
      <c r="AO52" s="45">
        <v>0.99154694017369582</v>
      </c>
      <c r="AP52" s="45">
        <v>1.0100953110202107</v>
      </c>
      <c r="AQ52" s="45">
        <v>1.0305579623995003</v>
      </c>
      <c r="AR52" s="45">
        <v>1.0516956495456102</v>
      </c>
      <c r="AS52" s="45">
        <v>1.0780724202551031</v>
      </c>
    </row>
    <row r="54" spans="1:45">
      <c r="A54" s="95" t="s">
        <v>130</v>
      </c>
    </row>
  </sheetData>
  <phoneticPr fontId="0" type="noConversion"/>
  <hyperlinks>
    <hyperlink ref="D1" location="Innhold!A1" display="Innhold og tegnforklaring" xr:uid="{C2D870E2-99F7-4960-9132-3460E447528B}"/>
  </hyperlinks>
  <pageMargins left="0.15748031496062992" right="0.15748031496062992" top="0.43307086614173229" bottom="0.51181102362204722" header="0.51181102362204722" footer="0.51181102362204722"/>
  <pageSetup paperSize="9" scale="67" orientation="landscape" r:id="rId1"/>
  <headerFooter alignWithMargins="0"/>
  <colBreaks count="1" manualBreakCount="1">
    <brk id="8" max="4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A1:AF56"/>
  <sheetViews>
    <sheetView showGridLines="0" zoomScale="90" zoomScaleNormal="90" workbookViewId="0">
      <selection activeCell="C57" sqref="C57"/>
    </sheetView>
  </sheetViews>
  <sheetFormatPr defaultColWidth="11.42578125" defaultRowHeight="12.75"/>
  <cols>
    <col min="1" max="1" width="13.28515625" style="2" customWidth="1"/>
    <col min="2" max="2" width="18.5703125" style="102" bestFit="1" customWidth="1"/>
    <col min="3" max="28" width="12.7109375" style="2" customWidth="1"/>
    <col min="29" max="32" width="12" style="2" bestFit="1" customWidth="1"/>
    <col min="33" max="16384" width="11.42578125" style="2"/>
  </cols>
  <sheetData>
    <row r="1" spans="1:32">
      <c r="A1" s="69" t="s">
        <v>67</v>
      </c>
      <c r="D1" s="90" t="s">
        <v>24</v>
      </c>
      <c r="F1" s="36"/>
      <c r="G1"/>
      <c r="H1"/>
      <c r="I1"/>
      <c r="J1"/>
    </row>
    <row r="2" spans="1:32" ht="18">
      <c r="A2" s="1" t="s">
        <v>139</v>
      </c>
    </row>
    <row r="3" spans="1:32" ht="15.75">
      <c r="A3" s="14" t="s">
        <v>140</v>
      </c>
    </row>
    <row r="4" spans="1:32">
      <c r="A4" s="4"/>
    </row>
    <row r="5" spans="1:32" ht="14.25">
      <c r="A5" s="26"/>
      <c r="B5" s="112" t="s">
        <v>80</v>
      </c>
      <c r="C5" s="18">
        <v>1981</v>
      </c>
      <c r="D5" s="8">
        <v>1985</v>
      </c>
      <c r="E5" s="8">
        <v>1991</v>
      </c>
      <c r="F5" s="8">
        <v>1995</v>
      </c>
      <c r="G5" s="8">
        <v>1997</v>
      </c>
      <c r="H5" s="25">
        <v>1999</v>
      </c>
      <c r="I5" s="24">
        <v>2000</v>
      </c>
      <c r="J5" s="8">
        <v>2001</v>
      </c>
      <c r="K5" s="8">
        <v>2002</v>
      </c>
      <c r="L5" s="8">
        <v>2003</v>
      </c>
      <c r="M5" s="8">
        <v>2004</v>
      </c>
      <c r="N5" s="8">
        <v>2005</v>
      </c>
      <c r="O5" s="8">
        <v>2006</v>
      </c>
      <c r="P5" s="8">
        <v>2007</v>
      </c>
      <c r="Q5" s="8">
        <v>2008</v>
      </c>
      <c r="R5" s="27">
        <v>2009</v>
      </c>
      <c r="S5" s="27">
        <v>2010</v>
      </c>
      <c r="T5" s="27">
        <v>2011</v>
      </c>
      <c r="U5" s="27">
        <v>2012</v>
      </c>
      <c r="V5" s="27">
        <v>2013</v>
      </c>
      <c r="W5" s="27">
        <v>2014</v>
      </c>
      <c r="X5" s="27">
        <v>2015</v>
      </c>
      <c r="Y5" s="27">
        <v>2016</v>
      </c>
      <c r="Z5" s="27">
        <v>2017</v>
      </c>
      <c r="AA5" s="25">
        <v>2018</v>
      </c>
      <c r="AB5" s="25">
        <v>2019</v>
      </c>
      <c r="AC5" s="27">
        <v>2020</v>
      </c>
      <c r="AD5" s="27">
        <v>2021</v>
      </c>
      <c r="AE5" s="25">
        <v>2022</v>
      </c>
      <c r="AF5" s="25">
        <v>2023</v>
      </c>
    </row>
    <row r="6" spans="1:32">
      <c r="A6" s="40" t="s">
        <v>81</v>
      </c>
      <c r="B6" s="104" t="s">
        <v>82</v>
      </c>
      <c r="C6" s="50">
        <v>1453116.4796791191</v>
      </c>
      <c r="D6" s="50">
        <v>2089934.9655254304</v>
      </c>
      <c r="E6" s="50">
        <v>2976599.1892735055</v>
      </c>
      <c r="F6" s="50">
        <v>3667567.2390524959</v>
      </c>
      <c r="G6" s="50">
        <v>4084859.2539284071</v>
      </c>
      <c r="H6" s="50">
        <v>4743507.9305301057</v>
      </c>
      <c r="I6" s="50">
        <v>4898354.4882301055</v>
      </c>
      <c r="J6" s="50">
        <v>5227604.5713337641</v>
      </c>
      <c r="K6" s="50">
        <v>5442265.0313685192</v>
      </c>
      <c r="L6" s="50">
        <v>5878057.9721113145</v>
      </c>
      <c r="M6" s="50">
        <v>6187868.67503729</v>
      </c>
      <c r="N6" s="50">
        <v>6483544.4522101451</v>
      </c>
      <c r="O6" s="50">
        <v>6817041.0693468992</v>
      </c>
      <c r="P6" s="50">
        <v>7376954.2068557413</v>
      </c>
      <c r="Q6" s="50">
        <v>7555720.6947403559</v>
      </c>
      <c r="R6" s="50">
        <v>8213998.2876067497</v>
      </c>
      <c r="S6" s="50">
        <v>8635568.9778472912</v>
      </c>
      <c r="T6" s="53">
        <v>9021426.4467178807</v>
      </c>
      <c r="U6" s="53">
        <v>9021417.3787609432</v>
      </c>
      <c r="V6" s="53">
        <v>9981323.5909943208</v>
      </c>
      <c r="W6" s="53">
        <v>10378743.893156203</v>
      </c>
      <c r="X6" s="50">
        <v>11181044.833940512</v>
      </c>
      <c r="Y6" s="50">
        <v>12183170.219320999</v>
      </c>
      <c r="Z6" s="50">
        <v>12171363.551123742</v>
      </c>
      <c r="AA6" s="50">
        <v>12710257.666950243</v>
      </c>
      <c r="AB6" s="53">
        <v>12894457.420955922</v>
      </c>
      <c r="AC6" s="50">
        <v>13994957.141224757</v>
      </c>
      <c r="AD6" s="50">
        <v>14760133.076889569</v>
      </c>
      <c r="AE6" s="50">
        <v>15713965.882304896</v>
      </c>
      <c r="AF6" s="50">
        <v>17292781.312284105</v>
      </c>
    </row>
    <row r="7" spans="1:32">
      <c r="A7" s="40"/>
      <c r="B7" s="105" t="s">
        <v>83</v>
      </c>
      <c r="C7" s="51">
        <v>706979.71245674067</v>
      </c>
      <c r="D7" s="51">
        <v>1005828.9495248359</v>
      </c>
      <c r="E7" s="51">
        <v>1513779.338811259</v>
      </c>
      <c r="F7" s="51">
        <v>1708295.3600873209</v>
      </c>
      <c r="G7" s="51">
        <v>1834839.7403267699</v>
      </c>
      <c r="H7" s="51">
        <v>2048363.6571003748</v>
      </c>
      <c r="I7" s="51">
        <v>2138501.318845348</v>
      </c>
      <c r="J7" s="51">
        <v>2192197.4296678896</v>
      </c>
      <c r="K7" s="51">
        <v>2282158.0553568639</v>
      </c>
      <c r="L7" s="51">
        <v>2401068.6162519124</v>
      </c>
      <c r="M7" s="51">
        <v>2518665.6753329318</v>
      </c>
      <c r="N7" s="51">
        <v>2594279.5930088246</v>
      </c>
      <c r="O7" s="51">
        <v>2734259.7744713607</v>
      </c>
      <c r="P7" s="51">
        <v>2918661.0476700957</v>
      </c>
      <c r="Q7" s="51">
        <v>3045935.7774140835</v>
      </c>
      <c r="R7" s="51">
        <v>3101184.2811151138</v>
      </c>
      <c r="S7" s="51">
        <v>3215208.451670405</v>
      </c>
      <c r="T7" s="54">
        <v>3388146.3043904845</v>
      </c>
      <c r="U7" s="54">
        <v>3539240.5346499919</v>
      </c>
      <c r="V7" s="54">
        <v>3669258.6387407267</v>
      </c>
      <c r="W7" s="54">
        <v>3869669.0835664584</v>
      </c>
      <c r="X7" s="51">
        <v>4280675.3213847689</v>
      </c>
      <c r="Y7" s="51">
        <v>4622112.4222231219</v>
      </c>
      <c r="Z7" s="51">
        <v>4646677.2879388137</v>
      </c>
      <c r="AA7" s="51">
        <v>4824215.315712709</v>
      </c>
      <c r="AB7" s="54">
        <v>5099890.8498210199</v>
      </c>
      <c r="AC7" s="51">
        <v>5011093.7963293912</v>
      </c>
      <c r="AD7" s="51">
        <v>5090326.3482856471</v>
      </c>
      <c r="AE7" s="51">
        <v>5402504.6030615866</v>
      </c>
      <c r="AF7" s="51">
        <v>5991008.8556093154</v>
      </c>
    </row>
    <row r="8" spans="1:32">
      <c r="A8" s="40"/>
      <c r="B8" s="105" t="s">
        <v>84</v>
      </c>
      <c r="C8" s="51">
        <v>900358.06392155343</v>
      </c>
      <c r="D8" s="51">
        <v>1249812.0714142316</v>
      </c>
      <c r="E8" s="51">
        <v>1856695.4631478596</v>
      </c>
      <c r="F8" s="51">
        <v>2063692.9750501101</v>
      </c>
      <c r="G8" s="51">
        <v>2188247.5989070307</v>
      </c>
      <c r="H8" s="51">
        <v>2415339.1215945035</v>
      </c>
      <c r="I8" s="51">
        <v>2588092.8008015309</v>
      </c>
      <c r="J8" s="51">
        <v>2717601.8490978726</v>
      </c>
      <c r="K8" s="51">
        <v>2833854.9974346864</v>
      </c>
      <c r="L8" s="51">
        <v>2952057.3033091887</v>
      </c>
      <c r="M8" s="51">
        <v>3049188.1981604821</v>
      </c>
      <c r="N8" s="51">
        <v>3130735.0333003239</v>
      </c>
      <c r="O8" s="51">
        <v>3265435.6885010181</v>
      </c>
      <c r="P8" s="51">
        <v>3488265.0119085801</v>
      </c>
      <c r="Q8" s="51">
        <v>3594471.0396733708</v>
      </c>
      <c r="R8" s="51">
        <v>3702261.7498654211</v>
      </c>
      <c r="S8" s="51">
        <v>3972374.5207567024</v>
      </c>
      <c r="T8" s="54">
        <v>4104784.5787449824</v>
      </c>
      <c r="U8" s="54">
        <v>4244902.7881450402</v>
      </c>
      <c r="V8" s="54">
        <v>4400397.0746252332</v>
      </c>
      <c r="W8" s="54">
        <v>4672813.3432434807</v>
      </c>
      <c r="X8" s="51">
        <v>5173627.2264889944</v>
      </c>
      <c r="Y8" s="51">
        <v>5529849.1718133492</v>
      </c>
      <c r="Z8" s="51">
        <v>5594340.6970827766</v>
      </c>
      <c r="AA8" s="51">
        <v>5752986.3680496719</v>
      </c>
      <c r="AB8" s="54">
        <v>6167713.1160050621</v>
      </c>
      <c r="AC8" s="51">
        <v>6165841.0898462757</v>
      </c>
      <c r="AD8" s="51">
        <v>6450622.9665530808</v>
      </c>
      <c r="AE8" s="51">
        <v>6716511.8032510486</v>
      </c>
      <c r="AF8" s="51">
        <v>7409277.9948375374</v>
      </c>
    </row>
    <row r="9" spans="1:32">
      <c r="A9" s="40"/>
      <c r="B9" s="105" t="s">
        <v>85</v>
      </c>
      <c r="C9" s="51">
        <v>2645232.1203068518</v>
      </c>
      <c r="D9" s="51">
        <v>3849339.4683401277</v>
      </c>
      <c r="E9" s="51">
        <v>5372527.0920029357</v>
      </c>
      <c r="F9" s="51">
        <v>6245832.8143885648</v>
      </c>
      <c r="G9" s="51">
        <v>6842623.9403586471</v>
      </c>
      <c r="H9" s="51">
        <v>7857955.0313452268</v>
      </c>
      <c r="I9" s="51">
        <v>8185978.2354990216</v>
      </c>
      <c r="J9" s="51">
        <v>8603619.5351488385</v>
      </c>
      <c r="K9" s="51">
        <v>8794166.7532235608</v>
      </c>
      <c r="L9" s="51">
        <v>9414821.541192295</v>
      </c>
      <c r="M9" s="51">
        <v>9888412.9430328161</v>
      </c>
      <c r="N9" s="51">
        <v>10548156.671576237</v>
      </c>
      <c r="O9" s="51">
        <v>10901628.371031184</v>
      </c>
      <c r="P9" s="51">
        <v>11611408.045124838</v>
      </c>
      <c r="Q9" s="51">
        <v>11892668.844394326</v>
      </c>
      <c r="R9" s="51">
        <v>11873028.575801384</v>
      </c>
      <c r="S9" s="51">
        <v>12480580.138859337</v>
      </c>
      <c r="T9" s="54">
        <v>12995642.921018288</v>
      </c>
      <c r="U9" s="54">
        <v>13267299.580074135</v>
      </c>
      <c r="V9" s="54">
        <v>14032716.186787939</v>
      </c>
      <c r="W9" s="54">
        <v>15044060.704474315</v>
      </c>
      <c r="X9" s="51">
        <v>15840881.738506846</v>
      </c>
      <c r="Y9" s="51">
        <v>16851246.459295966</v>
      </c>
      <c r="Z9" s="51">
        <v>17215890.857098911</v>
      </c>
      <c r="AA9" s="51">
        <v>17759032.781740591</v>
      </c>
      <c r="AB9" s="54">
        <v>18011297.192753993</v>
      </c>
      <c r="AC9" s="51">
        <v>17717676.262652691</v>
      </c>
      <c r="AD9" s="51">
        <v>19116796.573453031</v>
      </c>
      <c r="AE9" s="51">
        <v>20337433.448391594</v>
      </c>
      <c r="AF9" s="51">
        <v>21989020.396593686</v>
      </c>
    </row>
    <row r="10" spans="1:32">
      <c r="A10" s="40"/>
      <c r="B10" s="105" t="s">
        <v>86</v>
      </c>
      <c r="C10" s="51" t="s">
        <v>16</v>
      </c>
      <c r="D10" s="51" t="s">
        <v>16</v>
      </c>
      <c r="E10" s="51">
        <v>657013.95814940112</v>
      </c>
      <c r="F10" s="51">
        <v>965262.49918336107</v>
      </c>
      <c r="G10" s="51">
        <v>1151146.7058497816</v>
      </c>
      <c r="H10" s="51">
        <v>1257052.8122190493</v>
      </c>
      <c r="I10" s="51">
        <v>1320615.3922928325</v>
      </c>
      <c r="J10" s="51">
        <v>1406592.1454095254</v>
      </c>
      <c r="K10" s="51">
        <v>1455369.0137891236</v>
      </c>
      <c r="L10" s="51">
        <v>1578258.6565888759</v>
      </c>
      <c r="M10" s="51">
        <v>1715333.1301284612</v>
      </c>
      <c r="N10" s="51">
        <v>1847726.1522337925</v>
      </c>
      <c r="O10" s="51">
        <v>2248341.6810261393</v>
      </c>
      <c r="P10" s="51">
        <v>2483350.691138404</v>
      </c>
      <c r="Q10" s="51">
        <v>2442988.1646192288</v>
      </c>
      <c r="R10" s="51">
        <v>2464790.8046082738</v>
      </c>
      <c r="S10" s="51">
        <v>2817744.6539326743</v>
      </c>
      <c r="T10" s="54">
        <v>3171216.7087712372</v>
      </c>
      <c r="U10" s="54">
        <v>3382731.0801838161</v>
      </c>
      <c r="V10" s="54">
        <v>3545557.8598180739</v>
      </c>
      <c r="W10" s="54">
        <v>3738310.9743702314</v>
      </c>
      <c r="X10" s="51">
        <v>4027632.1169098071</v>
      </c>
      <c r="Y10" s="51">
        <v>4266117.4515267722</v>
      </c>
      <c r="Z10" s="51">
        <v>4396118.9623212125</v>
      </c>
      <c r="AA10" s="51">
        <v>4582051.5031303884</v>
      </c>
      <c r="AB10" s="54">
        <v>4661768.4400907187</v>
      </c>
      <c r="AC10" s="51">
        <v>4708461.8536558626</v>
      </c>
      <c r="AD10" s="51">
        <v>5075012.7774288943</v>
      </c>
      <c r="AE10" s="51">
        <v>5212707.1919982946</v>
      </c>
      <c r="AF10" s="51">
        <v>5811643.4467577254</v>
      </c>
    </row>
    <row r="11" spans="1:32">
      <c r="A11" s="40"/>
      <c r="B11" s="105" t="s">
        <v>87</v>
      </c>
      <c r="C11" s="51">
        <v>558083.49183669651</v>
      </c>
      <c r="D11" s="51">
        <v>804581.77894600143</v>
      </c>
      <c r="E11" s="51">
        <v>1666464.6661428984</v>
      </c>
      <c r="F11" s="51">
        <v>2138303.8845425332</v>
      </c>
      <c r="G11" s="51">
        <v>2317523.5824559107</v>
      </c>
      <c r="H11" s="51">
        <v>2323351.4802083108</v>
      </c>
      <c r="I11" s="51">
        <v>2384969.356114896</v>
      </c>
      <c r="J11" s="51">
        <v>2503889.1615986545</v>
      </c>
      <c r="K11" s="51">
        <v>2573171.8817119398</v>
      </c>
      <c r="L11" s="51">
        <v>2769004.4883680306</v>
      </c>
      <c r="M11" s="51">
        <v>2971656.1323317569</v>
      </c>
      <c r="N11" s="51">
        <v>3166823.5148221259</v>
      </c>
      <c r="O11" s="51">
        <v>3396755.8349511293</v>
      </c>
      <c r="P11" s="51">
        <v>3783309.0170955681</v>
      </c>
      <c r="Q11" s="51">
        <v>3954961.8686885233</v>
      </c>
      <c r="R11" s="51">
        <v>4127866.7446892704</v>
      </c>
      <c r="S11" s="51">
        <v>4398218.723877714</v>
      </c>
      <c r="T11" s="54">
        <v>4764771.763790994</v>
      </c>
      <c r="U11" s="54">
        <v>4954594.3742955178</v>
      </c>
      <c r="V11" s="54">
        <v>5290189.9067949178</v>
      </c>
      <c r="W11" s="54">
        <v>5741442.1604829002</v>
      </c>
      <c r="X11" s="51">
        <v>6199076.6662705708</v>
      </c>
      <c r="Y11" s="51">
        <v>6681864.2505534757</v>
      </c>
      <c r="Z11" s="51">
        <v>6757773.7632092927</v>
      </c>
      <c r="AA11" s="51">
        <v>7160240.8673948962</v>
      </c>
      <c r="AB11" s="54">
        <v>7656889.2892863294</v>
      </c>
      <c r="AC11" s="51">
        <v>7533906.1272591231</v>
      </c>
      <c r="AD11" s="51">
        <v>8119912.9507797863</v>
      </c>
      <c r="AE11" s="51">
        <v>9194897.6402995866</v>
      </c>
      <c r="AF11" s="51">
        <v>9983138.1673385091</v>
      </c>
    </row>
    <row r="12" spans="1:32">
      <c r="A12" s="40"/>
      <c r="B12" s="105" t="s">
        <v>88</v>
      </c>
      <c r="C12" s="51" t="s">
        <v>16</v>
      </c>
      <c r="D12" s="51" t="s">
        <v>16</v>
      </c>
      <c r="E12" s="51">
        <v>161502.72490144262</v>
      </c>
      <c r="F12" s="51">
        <v>215046.52017556445</v>
      </c>
      <c r="G12" s="51">
        <v>237666.49051002879</v>
      </c>
      <c r="H12" s="51">
        <v>278956.11518931674</v>
      </c>
      <c r="I12" s="51">
        <v>289982.35990119015</v>
      </c>
      <c r="J12" s="51">
        <v>309870.68279704038</v>
      </c>
      <c r="K12" s="51">
        <v>321281.23147933034</v>
      </c>
      <c r="L12" s="51">
        <v>347058.87678092322</v>
      </c>
      <c r="M12" s="51">
        <v>369246.73183206294</v>
      </c>
      <c r="N12" s="51">
        <v>390754.48217332206</v>
      </c>
      <c r="O12" s="51">
        <v>421520.91233290284</v>
      </c>
      <c r="P12" s="51">
        <v>475986.63152177533</v>
      </c>
      <c r="Q12" s="51">
        <v>504591.02325558692</v>
      </c>
      <c r="R12" s="51">
        <v>516168.40161593759</v>
      </c>
      <c r="S12" s="51">
        <v>554530.77206159895</v>
      </c>
      <c r="T12" s="54">
        <v>586451.82673866884</v>
      </c>
      <c r="U12" s="54">
        <v>624225.85680745624</v>
      </c>
      <c r="V12" s="54">
        <v>661039.13417048042</v>
      </c>
      <c r="W12" s="54">
        <v>735495.26278965082</v>
      </c>
      <c r="X12" s="51">
        <v>846648.51161759475</v>
      </c>
      <c r="Y12" s="51">
        <v>938464.34218599333</v>
      </c>
      <c r="Z12" s="51">
        <v>981972.73284425319</v>
      </c>
      <c r="AA12" s="51">
        <v>1021494.672537183</v>
      </c>
      <c r="AB12" s="54">
        <v>1106333.0085501836</v>
      </c>
      <c r="AC12" s="51">
        <v>1066775.8639535529</v>
      </c>
      <c r="AD12" s="51">
        <v>1094716.2800351302</v>
      </c>
      <c r="AE12" s="51">
        <v>1141867.9486759526</v>
      </c>
      <c r="AF12" s="51">
        <v>1295939.9557068544</v>
      </c>
    </row>
    <row r="13" spans="1:32">
      <c r="A13" s="40"/>
      <c r="B13" s="105" t="s">
        <v>89</v>
      </c>
      <c r="C13" s="51" t="s">
        <v>16</v>
      </c>
      <c r="D13" s="51" t="s">
        <v>16</v>
      </c>
      <c r="E13" s="51">
        <v>1137569.8843620722</v>
      </c>
      <c r="F13" s="51">
        <v>1298151.1937448881</v>
      </c>
      <c r="G13" s="51">
        <v>1383414.5161362744</v>
      </c>
      <c r="H13" s="51">
        <v>1469927.0594107257</v>
      </c>
      <c r="I13" s="51">
        <v>1512874.2703136718</v>
      </c>
      <c r="J13" s="51">
        <v>1652117.9752539864</v>
      </c>
      <c r="K13" s="51">
        <v>1685638.0244108276</v>
      </c>
      <c r="L13" s="51">
        <v>1831872.8701828453</v>
      </c>
      <c r="M13" s="51">
        <v>1947838.3633032767</v>
      </c>
      <c r="N13" s="51">
        <v>2031761.0717335702</v>
      </c>
      <c r="O13" s="51">
        <v>2150712.0597681371</v>
      </c>
      <c r="P13" s="51">
        <v>2415240.9374567252</v>
      </c>
      <c r="Q13" s="51">
        <v>2573656.1009923946</v>
      </c>
      <c r="R13" s="51">
        <v>2633784.5352246831</v>
      </c>
      <c r="S13" s="51">
        <v>2672589.9473216361</v>
      </c>
      <c r="T13" s="54">
        <v>2764793.0389937274</v>
      </c>
      <c r="U13" s="54">
        <v>2778815.1906282487</v>
      </c>
      <c r="V13" s="54">
        <v>2925779.6626880728</v>
      </c>
      <c r="W13" s="54">
        <v>3174158.8474589423</v>
      </c>
      <c r="X13" s="51">
        <v>3550913.0670900736</v>
      </c>
      <c r="Y13" s="51">
        <v>3830184.9511389984</v>
      </c>
      <c r="Z13" s="51">
        <v>4010376.775405617</v>
      </c>
      <c r="AA13" s="51">
        <v>4191618.6567936353</v>
      </c>
      <c r="AB13" s="54">
        <v>4538987.3248055344</v>
      </c>
      <c r="AC13" s="51">
        <v>4505332.8836970245</v>
      </c>
      <c r="AD13" s="51">
        <v>4558719.3373547941</v>
      </c>
      <c r="AE13" s="51">
        <v>4644998.3055073339</v>
      </c>
      <c r="AF13" s="51">
        <v>5205237.7952352948</v>
      </c>
    </row>
    <row r="14" spans="1:32">
      <c r="A14" s="40"/>
      <c r="B14" s="105" t="s">
        <v>90</v>
      </c>
      <c r="C14" s="51">
        <v>448188.13674371934</v>
      </c>
      <c r="D14" s="51">
        <v>682158.45911160845</v>
      </c>
      <c r="E14" s="51">
        <v>930837.55611473636</v>
      </c>
      <c r="F14" s="51">
        <v>1077282.1627503524</v>
      </c>
      <c r="G14" s="51">
        <v>1193149.6823921476</v>
      </c>
      <c r="H14" s="51">
        <v>1316864.0547931246</v>
      </c>
      <c r="I14" s="51">
        <v>1390455.6768576845</v>
      </c>
      <c r="J14" s="51">
        <v>1447660.9422480999</v>
      </c>
      <c r="K14" s="51">
        <v>1491828.0416120377</v>
      </c>
      <c r="L14" s="51">
        <v>1528066.3402639222</v>
      </c>
      <c r="M14" s="51">
        <v>1624529.4597663099</v>
      </c>
      <c r="N14" s="51">
        <v>1666633.2487554727</v>
      </c>
      <c r="O14" s="51">
        <v>1782339.7190583607</v>
      </c>
      <c r="P14" s="51">
        <v>1900853.7376018348</v>
      </c>
      <c r="Q14" s="51">
        <v>2008996.9575215017</v>
      </c>
      <c r="R14" s="51">
        <v>2023479.7110075494</v>
      </c>
      <c r="S14" s="51">
        <v>2183183.7510198797</v>
      </c>
      <c r="T14" s="54">
        <v>2246634.9902763879</v>
      </c>
      <c r="U14" s="54">
        <v>2264012.1937644612</v>
      </c>
      <c r="V14" s="54">
        <v>2369013.2459392673</v>
      </c>
      <c r="W14" s="54">
        <v>2508251.0913354936</v>
      </c>
      <c r="X14" s="51">
        <v>2768672.6345695122</v>
      </c>
      <c r="Y14" s="51">
        <v>2989665.0980093637</v>
      </c>
      <c r="Z14" s="51">
        <v>3111464.9118920257</v>
      </c>
      <c r="AA14" s="51">
        <v>3191810.5099957474</v>
      </c>
      <c r="AB14" s="54">
        <v>3351055.940577745</v>
      </c>
      <c r="AC14" s="51">
        <v>3496222.4474139479</v>
      </c>
      <c r="AD14" s="51">
        <v>3667826.0432981388</v>
      </c>
      <c r="AE14" s="51">
        <v>3873826.4874989782</v>
      </c>
      <c r="AF14" s="51">
        <v>4056645.4467472211</v>
      </c>
    </row>
    <row r="15" spans="1:32">
      <c r="A15" s="40"/>
      <c r="B15" s="105" t="s">
        <v>91</v>
      </c>
      <c r="C15" s="51" t="s">
        <v>16</v>
      </c>
      <c r="D15" s="51" t="s">
        <v>16</v>
      </c>
      <c r="E15" s="51" t="s">
        <v>16</v>
      </c>
      <c r="F15" s="51">
        <v>84430.320350652619</v>
      </c>
      <c r="G15" s="51">
        <v>101136.85395579015</v>
      </c>
      <c r="H15" s="51">
        <v>108571.63935167181</v>
      </c>
      <c r="I15" s="51">
        <v>119591.88544623459</v>
      </c>
      <c r="J15" s="51">
        <v>131391.17980183585</v>
      </c>
      <c r="K15" s="51">
        <v>145702.37852319746</v>
      </c>
      <c r="L15" s="51">
        <v>165564.60190192517</v>
      </c>
      <c r="M15" s="51">
        <v>180747.16425731033</v>
      </c>
      <c r="N15" s="51">
        <v>202946.27768887617</v>
      </c>
      <c r="O15" s="51">
        <v>228761.25167122515</v>
      </c>
      <c r="P15" s="51">
        <v>265517.03072236356</v>
      </c>
      <c r="Q15" s="51">
        <v>270108.506226053</v>
      </c>
      <c r="R15" s="51">
        <v>248245.39545174083</v>
      </c>
      <c r="S15" s="51">
        <v>263425.23551257007</v>
      </c>
      <c r="T15" s="54">
        <v>296081.24418243929</v>
      </c>
      <c r="U15" s="54">
        <v>310739.19989296119</v>
      </c>
      <c r="V15" s="54">
        <v>326845.75526020094</v>
      </c>
      <c r="W15" s="54">
        <v>353046.10731452808</v>
      </c>
      <c r="X15" s="51">
        <v>381192.43942878844</v>
      </c>
      <c r="Y15" s="51">
        <v>413736.62411488255</v>
      </c>
      <c r="Z15" s="51">
        <v>434418.1354334036</v>
      </c>
      <c r="AA15" s="51">
        <v>461310.12903884391</v>
      </c>
      <c r="AB15" s="54">
        <v>501253.44091073604</v>
      </c>
      <c r="AC15" s="51">
        <v>510493.63951562432</v>
      </c>
      <c r="AD15" s="51">
        <v>532603.27181855286</v>
      </c>
      <c r="AE15" s="51">
        <v>544379.00353472959</v>
      </c>
      <c r="AF15" s="51">
        <v>595364.14149013744</v>
      </c>
    </row>
    <row r="16" spans="1:32">
      <c r="A16" s="40"/>
      <c r="B16" s="105" t="s">
        <v>92</v>
      </c>
      <c r="C16" s="51">
        <v>397453.17886418902</v>
      </c>
      <c r="D16" s="51">
        <v>596616.7447669704</v>
      </c>
      <c r="E16" s="51">
        <v>833553.81274588511</v>
      </c>
      <c r="F16" s="51">
        <v>907387.65215295472</v>
      </c>
      <c r="G16" s="51">
        <v>1014500.3861966388</v>
      </c>
      <c r="H16" s="51">
        <v>1187713.1871040966</v>
      </c>
      <c r="I16" s="51">
        <v>1259789.9684514913</v>
      </c>
      <c r="J16" s="51">
        <v>1323367.9390573602</v>
      </c>
      <c r="K16" s="51">
        <v>1347313.5317082517</v>
      </c>
      <c r="L16" s="51">
        <v>1392921.1039990357</v>
      </c>
      <c r="M16" s="51">
        <v>1488650.1983571688</v>
      </c>
      <c r="N16" s="51">
        <v>1514195.7514529016</v>
      </c>
      <c r="O16" s="51">
        <v>1593151.127924873</v>
      </c>
      <c r="P16" s="51">
        <v>1785626.6892174913</v>
      </c>
      <c r="Q16" s="51">
        <v>1886856.2452223059</v>
      </c>
      <c r="R16" s="51">
        <v>1841573.1850782277</v>
      </c>
      <c r="S16" s="51">
        <v>1912032.5021357806</v>
      </c>
      <c r="T16" s="54">
        <v>2002481.3681618895</v>
      </c>
      <c r="U16" s="54">
        <v>1999777.1902662062</v>
      </c>
      <c r="V16" s="54">
        <v>2037743.2632677425</v>
      </c>
      <c r="W16" s="54">
        <v>2116032.397942292</v>
      </c>
      <c r="X16" s="51">
        <v>2312961.213786623</v>
      </c>
      <c r="Y16" s="51">
        <v>2479631.2932154834</v>
      </c>
      <c r="Z16" s="51">
        <v>2554714.4887942029</v>
      </c>
      <c r="AA16" s="51">
        <v>2620801.9673792096</v>
      </c>
      <c r="AB16" s="54">
        <v>2752091.7061983226</v>
      </c>
      <c r="AC16" s="51">
        <v>2845469.3082187213</v>
      </c>
      <c r="AD16" s="51">
        <v>2869727.8289416786</v>
      </c>
      <c r="AE16" s="51">
        <v>2927966.7607368156</v>
      </c>
      <c r="AF16" s="51">
        <v>3199739.7002425175</v>
      </c>
    </row>
    <row r="17" spans="1:32">
      <c r="A17" s="40"/>
      <c r="B17" s="105" t="s">
        <v>93</v>
      </c>
      <c r="C17" s="51">
        <v>4809935.7714814842</v>
      </c>
      <c r="D17" s="51">
        <v>6800833.5761138685</v>
      </c>
      <c r="E17" s="51">
        <v>10167347.611004973</v>
      </c>
      <c r="F17" s="51">
        <v>11220532.45412265</v>
      </c>
      <c r="G17" s="51">
        <v>12079826.985532001</v>
      </c>
      <c r="H17" s="51">
        <v>13651960.284934547</v>
      </c>
      <c r="I17" s="51">
        <v>14440770.835917976</v>
      </c>
      <c r="J17" s="51">
        <v>15479077.158349335</v>
      </c>
      <c r="K17" s="51">
        <v>15966343.499844691</v>
      </c>
      <c r="L17" s="51">
        <v>16128758.104376132</v>
      </c>
      <c r="M17" s="51">
        <v>16629064.648952134</v>
      </c>
      <c r="N17" s="51">
        <v>17351950.220707927</v>
      </c>
      <c r="O17" s="51">
        <v>18137038.435765725</v>
      </c>
      <c r="P17" s="51">
        <v>19490546.841090679</v>
      </c>
      <c r="Q17" s="51">
        <v>20015382.423912931</v>
      </c>
      <c r="R17" s="51">
        <v>20383525.114107057</v>
      </c>
      <c r="S17" s="51">
        <v>21365161.190978345</v>
      </c>
      <c r="T17" s="54">
        <v>22220681.615418673</v>
      </c>
      <c r="U17" s="54">
        <v>22357797.070953924</v>
      </c>
      <c r="V17" s="54">
        <v>23553268.309333999</v>
      </c>
      <c r="W17" s="54">
        <v>24699559.284356244</v>
      </c>
      <c r="X17" s="51">
        <v>27001496.742356185</v>
      </c>
      <c r="Y17" s="51">
        <v>28761062.995076891</v>
      </c>
      <c r="Z17" s="51">
        <v>29083847.431227695</v>
      </c>
      <c r="AA17" s="51">
        <v>29953637.447054658</v>
      </c>
      <c r="AB17" s="54">
        <v>32738079.110488173</v>
      </c>
      <c r="AC17" s="51">
        <v>32067052.036801789</v>
      </c>
      <c r="AD17" s="51">
        <v>32694229.200405337</v>
      </c>
      <c r="AE17" s="51">
        <v>32955772.059177611</v>
      </c>
      <c r="AF17" s="51">
        <v>37083882.203629084</v>
      </c>
    </row>
    <row r="18" spans="1:32">
      <c r="A18" s="40"/>
      <c r="B18" s="105" t="s">
        <v>94</v>
      </c>
      <c r="C18" s="51">
        <v>6519510.4532000218</v>
      </c>
      <c r="D18" s="51">
        <v>9165608.4936018847</v>
      </c>
      <c r="E18" s="51">
        <v>15905777.722827679</v>
      </c>
      <c r="F18" s="51">
        <v>17456651.750711404</v>
      </c>
      <c r="G18" s="51">
        <v>18256047.753037635</v>
      </c>
      <c r="H18" s="51">
        <v>20039098.191182423</v>
      </c>
      <c r="I18" s="51">
        <v>20318208.987918351</v>
      </c>
      <c r="J18" s="51">
        <v>21438905.012552489</v>
      </c>
      <c r="K18" s="51">
        <v>21798650.699476197</v>
      </c>
      <c r="L18" s="51">
        <v>22703482.414179578</v>
      </c>
      <c r="M18" s="51">
        <v>23594840.068443157</v>
      </c>
      <c r="N18" s="51">
        <v>23612002.312777501</v>
      </c>
      <c r="O18" s="51">
        <v>24707310.893579464</v>
      </c>
      <c r="P18" s="51">
        <v>26637116.72929462</v>
      </c>
      <c r="Q18" s="51">
        <v>27498838.399925552</v>
      </c>
      <c r="R18" s="51">
        <v>27390734.127659325</v>
      </c>
      <c r="S18" s="51">
        <v>29150601.287735913</v>
      </c>
      <c r="T18" s="54">
        <v>31017723.677681547</v>
      </c>
      <c r="U18" s="54">
        <v>31514435.53302069</v>
      </c>
      <c r="V18" s="54">
        <v>32763527.524288706</v>
      </c>
      <c r="W18" s="54">
        <v>35324150.868933253</v>
      </c>
      <c r="X18" s="51">
        <v>38628368.729181238</v>
      </c>
      <c r="Y18" s="51">
        <v>41826220.623480409</v>
      </c>
      <c r="Z18" s="51">
        <v>42769864.549243219</v>
      </c>
      <c r="AA18" s="51">
        <v>43856921.214906678</v>
      </c>
      <c r="AB18" s="54">
        <v>45891732.23034177</v>
      </c>
      <c r="AC18" s="51">
        <v>46172045.231558315</v>
      </c>
      <c r="AD18" s="51">
        <v>46182635.157026485</v>
      </c>
      <c r="AE18" s="51">
        <v>46993803.259374283</v>
      </c>
      <c r="AF18" s="51">
        <v>52118847.265351653</v>
      </c>
    </row>
    <row r="19" spans="1:32">
      <c r="A19" s="40"/>
      <c r="B19" s="105" t="s">
        <v>95</v>
      </c>
      <c r="C19" s="51">
        <v>738084.07332731539</v>
      </c>
      <c r="D19" s="51">
        <v>996925.94745413959</v>
      </c>
      <c r="E19" s="51">
        <v>1369811.1659785437</v>
      </c>
      <c r="F19" s="51">
        <v>1478380.7684143102</v>
      </c>
      <c r="G19" s="51">
        <v>1656451.8909621902</v>
      </c>
      <c r="H19" s="51">
        <v>1844789.823511957</v>
      </c>
      <c r="I19" s="51">
        <v>1916247.8364644668</v>
      </c>
      <c r="J19" s="51">
        <v>2088819.164429182</v>
      </c>
      <c r="K19" s="51">
        <v>2233020.7392132748</v>
      </c>
      <c r="L19" s="51">
        <v>2401865.0032648565</v>
      </c>
      <c r="M19" s="51">
        <v>2545353.9906389033</v>
      </c>
      <c r="N19" s="51">
        <v>2530717.931449017</v>
      </c>
      <c r="O19" s="51">
        <v>2762417.4268709593</v>
      </c>
      <c r="P19" s="51">
        <v>2890534.9840396582</v>
      </c>
      <c r="Q19" s="51">
        <v>3028260.2082816963</v>
      </c>
      <c r="R19" s="51">
        <v>3063092.0667515779</v>
      </c>
      <c r="S19" s="51">
        <v>2840826.3461656566</v>
      </c>
      <c r="T19" s="54">
        <v>2589302.2959064152</v>
      </c>
      <c r="U19" s="54">
        <v>2486496.9617297151</v>
      </c>
      <c r="V19" s="54">
        <v>2572904.5722080274</v>
      </c>
      <c r="W19" s="54">
        <v>2690858.3019436658</v>
      </c>
      <c r="X19" s="51">
        <v>2876165.0936076799</v>
      </c>
      <c r="Y19" s="51">
        <v>2977088.1548596234</v>
      </c>
      <c r="Z19" s="51">
        <v>2999398.8767429492</v>
      </c>
      <c r="AA19" s="51">
        <v>3046575.7914801077</v>
      </c>
      <c r="AB19" s="54">
        <v>3213372.9733970524</v>
      </c>
      <c r="AC19" s="51">
        <v>2983918.4111271524</v>
      </c>
      <c r="AD19" s="51">
        <v>3127541.9305476774</v>
      </c>
      <c r="AE19" s="51">
        <v>3416527.3131274711</v>
      </c>
      <c r="AF19" s="51">
        <v>3795926.6188633232</v>
      </c>
    </row>
    <row r="20" spans="1:32">
      <c r="A20" s="40"/>
      <c r="B20" s="105" t="s">
        <v>96</v>
      </c>
      <c r="C20" s="51" t="s">
        <v>16</v>
      </c>
      <c r="D20" s="51" t="s">
        <v>16</v>
      </c>
      <c r="E20" s="51">
        <v>817681.36880519078</v>
      </c>
      <c r="F20" s="51">
        <v>861134.60911848862</v>
      </c>
      <c r="G20" s="51">
        <v>915625.00697720435</v>
      </c>
      <c r="H20" s="51">
        <v>1033421.3011953012</v>
      </c>
      <c r="I20" s="51">
        <v>1099768.3393422505</v>
      </c>
      <c r="J20" s="51">
        <v>1234832.1553052138</v>
      </c>
      <c r="K20" s="51">
        <v>1336482.4223656715</v>
      </c>
      <c r="L20" s="51">
        <v>1442052.49418289</v>
      </c>
      <c r="M20" s="51">
        <v>1500545.3848692265</v>
      </c>
      <c r="N20" s="51">
        <v>1554054.4966423255</v>
      </c>
      <c r="O20" s="51">
        <v>1625634.5768743923</v>
      </c>
      <c r="P20" s="51">
        <v>1713275.8465641781</v>
      </c>
      <c r="Q20" s="51">
        <v>1842786.592840137</v>
      </c>
      <c r="R20" s="51">
        <v>1886693.3200732453</v>
      </c>
      <c r="S20" s="51">
        <v>1989724.6202754052</v>
      </c>
      <c r="T20" s="54">
        <v>2085789.9404154322</v>
      </c>
      <c r="U20" s="54">
        <v>2085953.7068484291</v>
      </c>
      <c r="V20" s="54">
        <v>2192824.1359593836</v>
      </c>
      <c r="W20" s="54">
        <v>2351946.4271959807</v>
      </c>
      <c r="X20" s="51">
        <v>2620017.7085221265</v>
      </c>
      <c r="Y20" s="51">
        <v>2753717.1127183042</v>
      </c>
      <c r="Z20" s="51">
        <v>2814848.583443461</v>
      </c>
      <c r="AA20" s="51">
        <v>2989509.3647043356</v>
      </c>
      <c r="AB20" s="54">
        <v>3256596.0681847674</v>
      </c>
      <c r="AC20" s="51">
        <v>3274861.9928652248</v>
      </c>
      <c r="AD20" s="51">
        <v>3363166.5130025521</v>
      </c>
      <c r="AE20" s="51">
        <v>3537598.4645363316</v>
      </c>
      <c r="AF20" s="51">
        <v>3918953.1840311466</v>
      </c>
    </row>
    <row r="21" spans="1:32">
      <c r="A21" s="40"/>
      <c r="B21" s="105" t="s">
        <v>97</v>
      </c>
      <c r="C21" s="51">
        <v>26365.142190069717</v>
      </c>
      <c r="D21" s="51">
        <v>37436.091155500508</v>
      </c>
      <c r="E21" s="51">
        <v>54715.896504127144</v>
      </c>
      <c r="F21" s="51">
        <v>58110.460143919467</v>
      </c>
      <c r="G21" s="51">
        <v>65985.420156636275</v>
      </c>
      <c r="H21" s="51">
        <v>76114.597322043774</v>
      </c>
      <c r="I21" s="51">
        <v>76091.097966504705</v>
      </c>
      <c r="J21" s="51">
        <v>83360.98724863182</v>
      </c>
      <c r="K21" s="51">
        <v>84909.493130565359</v>
      </c>
      <c r="L21" s="51">
        <v>87073.670423496384</v>
      </c>
      <c r="M21" s="51">
        <v>94930.186456040596</v>
      </c>
      <c r="N21" s="51">
        <v>99731.963311863539</v>
      </c>
      <c r="O21" s="51">
        <v>105890.37610207687</v>
      </c>
      <c r="P21" s="51">
        <v>115271.85592596792</v>
      </c>
      <c r="Q21" s="51">
        <v>122966.07318096941</v>
      </c>
      <c r="R21" s="51">
        <v>121122.18901506059</v>
      </c>
      <c r="S21" s="51">
        <v>115764.63122442135</v>
      </c>
      <c r="T21" s="54">
        <v>118615.38700646584</v>
      </c>
      <c r="U21" s="54">
        <v>121743.08202143322</v>
      </c>
      <c r="V21" s="54">
        <v>129826.2517855995</v>
      </c>
      <c r="W21" s="54">
        <v>139722.09997151225</v>
      </c>
      <c r="X21" s="51">
        <v>161666.10228832747</v>
      </c>
      <c r="Y21" s="51">
        <v>180145.77474731338</v>
      </c>
      <c r="Z21" s="51">
        <v>186282.77194764628</v>
      </c>
      <c r="AA21" s="51">
        <v>193355.77892097083</v>
      </c>
      <c r="AB21" s="54">
        <v>206903.85833051396</v>
      </c>
      <c r="AC21" s="51">
        <v>196056.69966169994</v>
      </c>
      <c r="AD21" s="51">
        <v>206877.37228573163</v>
      </c>
      <c r="AE21" s="51">
        <v>236272.79452068851</v>
      </c>
      <c r="AF21" s="51">
        <v>271568.20584428281</v>
      </c>
    </row>
    <row r="22" spans="1:32">
      <c r="A22" s="40"/>
      <c r="B22" s="105" t="s">
        <v>133</v>
      </c>
      <c r="C22" s="51">
        <v>206771.3462793713</v>
      </c>
      <c r="D22" s="51">
        <v>299741.37705527828</v>
      </c>
      <c r="E22" s="51">
        <v>481826.7885996041</v>
      </c>
      <c r="F22" s="51">
        <v>620068.83461926947</v>
      </c>
      <c r="G22" s="51">
        <v>753217.35822478589</v>
      </c>
      <c r="H22" s="51">
        <v>942619.62201796356</v>
      </c>
      <c r="I22" s="51">
        <v>1044388.2226173199</v>
      </c>
      <c r="J22" s="51">
        <v>1155509.0086016473</v>
      </c>
      <c r="K22" s="51">
        <v>1254274.1071567426</v>
      </c>
      <c r="L22" s="51">
        <v>1333688.3914265286</v>
      </c>
      <c r="M22" s="51">
        <v>1438706.6633318095</v>
      </c>
      <c r="N22" s="51">
        <v>1515900.6847768233</v>
      </c>
      <c r="O22" s="51">
        <v>1659715.3676356638</v>
      </c>
      <c r="P22" s="51">
        <v>1835928.8580684438</v>
      </c>
      <c r="Q22" s="51">
        <v>1756787.7199606081</v>
      </c>
      <c r="R22" s="51">
        <v>1708564.9203978125</v>
      </c>
      <c r="S22" s="51">
        <v>1803216.1416737346</v>
      </c>
      <c r="T22" s="54">
        <v>1876852.9394661963</v>
      </c>
      <c r="U22" s="54">
        <v>1923845.6541275694</v>
      </c>
      <c r="V22" s="54">
        <v>1995532.8961038254</v>
      </c>
      <c r="W22" s="54">
        <v>2214368.072952739</v>
      </c>
      <c r="X22" s="51">
        <v>3232468.6259009396</v>
      </c>
      <c r="Y22" s="51">
        <v>3410032.095720123</v>
      </c>
      <c r="Z22" s="51">
        <v>3663875.1313647898</v>
      </c>
      <c r="AA22" s="51">
        <v>3961298.1273732763</v>
      </c>
      <c r="AB22" s="54">
        <v>4254494.1756445328</v>
      </c>
      <c r="AC22" s="51">
        <v>4639927.061163391</v>
      </c>
      <c r="AD22" s="51">
        <v>5147682.2249179576</v>
      </c>
      <c r="AE22" s="51">
        <v>5776114.7329524625</v>
      </c>
      <c r="AF22" s="51">
        <v>5973909.3319868008</v>
      </c>
    </row>
    <row r="23" spans="1:32">
      <c r="A23" s="40"/>
      <c r="B23" s="105" t="s">
        <v>99</v>
      </c>
      <c r="C23" s="51">
        <v>314569.45292923792</v>
      </c>
      <c r="D23" s="51">
        <v>460303.84246049111</v>
      </c>
      <c r="E23" s="51">
        <v>770439.91414254217</v>
      </c>
      <c r="F23" s="51">
        <v>1035324.0959205419</v>
      </c>
      <c r="G23" s="51">
        <v>1175738.0917129386</v>
      </c>
      <c r="H23" s="51">
        <v>1328716.0525472898</v>
      </c>
      <c r="I23" s="51">
        <v>1470150.652771001</v>
      </c>
      <c r="J23" s="51">
        <v>1520573.0702714417</v>
      </c>
      <c r="K23" s="51">
        <v>1549667.1717052707</v>
      </c>
      <c r="L23" s="51">
        <v>1517251.033699749</v>
      </c>
      <c r="M23" s="51">
        <v>1618197.2887228511</v>
      </c>
      <c r="N23" s="51">
        <v>1599391.6590127698</v>
      </c>
      <c r="O23" s="51">
        <v>1631065.7042865376</v>
      </c>
      <c r="P23" s="51">
        <v>1804509.6847615049</v>
      </c>
      <c r="Q23" s="51">
        <v>1812864.5682695655</v>
      </c>
      <c r="R23" s="51">
        <v>1902122.2152804595</v>
      </c>
      <c r="S23" s="51">
        <v>2048778.1395562051</v>
      </c>
      <c r="T23" s="54">
        <v>2203043.475703585</v>
      </c>
      <c r="U23" s="54">
        <v>2316292.3211967219</v>
      </c>
      <c r="V23" s="54">
        <v>2527304.2203487409</v>
      </c>
      <c r="W23" s="54">
        <v>2646211.5708763073</v>
      </c>
      <c r="X23" s="51">
        <v>2978389.4886377449</v>
      </c>
      <c r="Y23" s="51">
        <v>3267337.2170087327</v>
      </c>
      <c r="Z23" s="51">
        <v>3341731.5196332121</v>
      </c>
      <c r="AA23" s="51">
        <v>3411043.5131964916</v>
      </c>
      <c r="AB23" s="54">
        <v>3538661.0590180852</v>
      </c>
      <c r="AC23" s="51">
        <v>3627178.5455382946</v>
      </c>
      <c r="AD23" s="51">
        <v>3883417.6964052478</v>
      </c>
      <c r="AE23" s="51">
        <v>4194596.1336836051</v>
      </c>
      <c r="AF23" s="51">
        <v>4637313.2256873641</v>
      </c>
    </row>
    <row r="24" spans="1:32" s="5" customFormat="1">
      <c r="A24" s="40"/>
      <c r="B24" s="105" t="s">
        <v>100</v>
      </c>
      <c r="C24" s="51">
        <v>4973629.6625110721</v>
      </c>
      <c r="D24" s="51">
        <v>7080961.1572297364</v>
      </c>
      <c r="E24" s="51">
        <v>10506519.672138238</v>
      </c>
      <c r="F24" s="51">
        <v>11545861.410540797</v>
      </c>
      <c r="G24" s="51">
        <v>12301373.87645595</v>
      </c>
      <c r="H24" s="51">
        <v>13528200.83938263</v>
      </c>
      <c r="I24" s="51">
        <v>14007479.703947721</v>
      </c>
      <c r="J24" s="51">
        <v>14657532.43073654</v>
      </c>
      <c r="K24" s="51">
        <v>14850142.927276624</v>
      </c>
      <c r="L24" s="51">
        <v>15390795.168870056</v>
      </c>
      <c r="M24" s="51">
        <v>15558073.968922786</v>
      </c>
      <c r="N24" s="51">
        <v>15729011.934005985</v>
      </c>
      <c r="O24" s="51">
        <v>16567920.140599011</v>
      </c>
      <c r="P24" s="51">
        <v>17802645.623973779</v>
      </c>
      <c r="Q24" s="51">
        <v>18513392.883356303</v>
      </c>
      <c r="R24" s="51">
        <v>18575440.479947645</v>
      </c>
      <c r="S24" s="51">
        <v>19072099.927856866</v>
      </c>
      <c r="T24" s="54">
        <v>19738328.32813115</v>
      </c>
      <c r="U24" s="54">
        <v>19632011.678493597</v>
      </c>
      <c r="V24" s="54">
        <v>19750586.117740422</v>
      </c>
      <c r="W24" s="54">
        <v>20414985.92256467</v>
      </c>
      <c r="X24" s="51">
        <v>22257998.749774583</v>
      </c>
      <c r="Y24" s="51">
        <v>24308148.133856397</v>
      </c>
      <c r="Z24" s="51">
        <v>24542121.051816039</v>
      </c>
      <c r="AA24" s="51">
        <v>24921530.128794443</v>
      </c>
      <c r="AB24" s="54">
        <v>26316005.141417284</v>
      </c>
      <c r="AC24" s="51">
        <v>25191691.07050797</v>
      </c>
      <c r="AD24" s="51">
        <v>26445556.038743369</v>
      </c>
      <c r="AE24" s="51">
        <v>27740697.425887723</v>
      </c>
      <c r="AF24" s="51">
        <v>30710027.968286801</v>
      </c>
    </row>
    <row r="25" spans="1:32" s="3" customFormat="1">
      <c r="A25" s="40"/>
      <c r="B25" s="105" t="s">
        <v>101</v>
      </c>
      <c r="C25" s="51">
        <v>9763323.8018063605</v>
      </c>
      <c r="D25" s="51">
        <v>15153019.313831011</v>
      </c>
      <c r="E25" s="51">
        <v>24931987.913439322</v>
      </c>
      <c r="F25" s="51">
        <v>27169789.867298666</v>
      </c>
      <c r="G25" s="51">
        <v>29253896.577694189</v>
      </c>
      <c r="H25" s="51">
        <v>30255443.933617216</v>
      </c>
      <c r="I25" s="51">
        <v>31446390.61949316</v>
      </c>
      <c r="J25" s="51">
        <v>32594927.219770808</v>
      </c>
      <c r="K25" s="51">
        <v>33038344.982868455</v>
      </c>
      <c r="L25" s="51">
        <v>34524708.585747801</v>
      </c>
      <c r="M25" s="51">
        <v>35944512.500488728</v>
      </c>
      <c r="N25" s="51">
        <v>37015353.540821075</v>
      </c>
      <c r="O25" s="51">
        <v>37757571.14440152</v>
      </c>
      <c r="P25" s="51">
        <v>39984265.94739683</v>
      </c>
      <c r="Q25" s="51">
        <v>40019742.456152678</v>
      </c>
      <c r="R25" s="51">
        <v>39022264.737626016</v>
      </c>
      <c r="S25" s="51">
        <v>41420141.194200814</v>
      </c>
      <c r="T25" s="54">
        <v>42047620.772831023</v>
      </c>
      <c r="U25" s="54">
        <v>43374511.500975303</v>
      </c>
      <c r="V25" s="54">
        <v>45341697.098091654</v>
      </c>
      <c r="W25" s="54">
        <v>46711973.996993579</v>
      </c>
      <c r="X25" s="51">
        <v>51648241.915730193</v>
      </c>
      <c r="Y25" s="51">
        <v>51805163.25642287</v>
      </c>
      <c r="Z25" s="51">
        <v>51306092.192551643</v>
      </c>
      <c r="AA25" s="51">
        <v>51217474.656763166</v>
      </c>
      <c r="AB25" s="54">
        <v>51240529.12116953</v>
      </c>
      <c r="AC25" s="51">
        <v>51377313.520599797</v>
      </c>
      <c r="AD25" s="51">
        <v>50178762.55029957</v>
      </c>
      <c r="AE25" s="51">
        <v>49632084.714239247</v>
      </c>
      <c r="AF25" s="51">
        <v>55607591.373581655</v>
      </c>
    </row>
    <row r="26" spans="1:32">
      <c r="A26" s="40"/>
      <c r="B26" s="105" t="s">
        <v>102</v>
      </c>
      <c r="C26" s="51">
        <v>875590.493258856</v>
      </c>
      <c r="D26" s="51">
        <v>1693358.5033655367</v>
      </c>
      <c r="E26" s="51">
        <v>3886570.3891055542</v>
      </c>
      <c r="F26" s="51">
        <v>5526013.0775276832</v>
      </c>
      <c r="G26" s="51">
        <v>6544183.7640753174</v>
      </c>
      <c r="H26" s="51">
        <v>7273740.3009610623</v>
      </c>
      <c r="I26" s="51">
        <v>7917707.6131811282</v>
      </c>
      <c r="J26" s="51">
        <v>8572025.425737638</v>
      </c>
      <c r="K26" s="51">
        <v>9232852.9765234031</v>
      </c>
      <c r="L26" s="51">
        <v>9732450.0685103815</v>
      </c>
      <c r="M26" s="51">
        <v>10431285.551768824</v>
      </c>
      <c r="N26" s="51">
        <v>10928878.620529581</v>
      </c>
      <c r="O26" s="51">
        <v>11433786.557633167</v>
      </c>
      <c r="P26" s="51">
        <v>12622969.307428652</v>
      </c>
      <c r="Q26" s="51">
        <v>13014249.149383077</v>
      </c>
      <c r="R26" s="51">
        <v>13217430.346160997</v>
      </c>
      <c r="S26" s="51">
        <v>14394446.250658924</v>
      </c>
      <c r="T26" s="54">
        <v>14761947.362566691</v>
      </c>
      <c r="U26" s="54">
        <v>15223539.052671093</v>
      </c>
      <c r="V26" s="54">
        <v>15592807.129062291</v>
      </c>
      <c r="W26" s="54">
        <v>16632565.393377611</v>
      </c>
      <c r="X26" s="51">
        <v>19205403.442845169</v>
      </c>
      <c r="Y26" s="51">
        <v>20354608.636040792</v>
      </c>
      <c r="Z26" s="51">
        <v>20510242.504259586</v>
      </c>
      <c r="AA26" s="51">
        <v>21280716.645767726</v>
      </c>
      <c r="AB26" s="54">
        <v>21528530.433195252</v>
      </c>
      <c r="AC26" s="51">
        <v>22436975.461809274</v>
      </c>
      <c r="AD26" s="51">
        <v>22535241.728644248</v>
      </c>
      <c r="AE26" s="51">
        <v>22455479.03301448</v>
      </c>
      <c r="AF26" s="51">
        <v>24854365.687010281</v>
      </c>
    </row>
    <row r="27" spans="1:32" s="5" customFormat="1">
      <c r="A27" s="40"/>
      <c r="B27" s="105" t="s">
        <v>103</v>
      </c>
      <c r="C27" s="51" t="s">
        <v>16</v>
      </c>
      <c r="D27" s="51" t="s">
        <v>16</v>
      </c>
      <c r="E27" s="51" t="s">
        <v>16</v>
      </c>
      <c r="F27" s="51">
        <v>124359.83026830303</v>
      </c>
      <c r="G27" s="51">
        <v>142937.66848138289</v>
      </c>
      <c r="H27" s="51">
        <v>164354.81533261226</v>
      </c>
      <c r="I27" s="51">
        <v>172952.45620218216</v>
      </c>
      <c r="J27" s="51">
        <v>193989.75955156476</v>
      </c>
      <c r="K27" s="51">
        <v>210924.80646733945</v>
      </c>
      <c r="L27" s="51">
        <v>232761.49064272782</v>
      </c>
      <c r="M27" s="51">
        <v>253584.51675359346</v>
      </c>
      <c r="N27" s="51">
        <v>280514.92652370862</v>
      </c>
      <c r="O27" s="51">
        <v>308901.04041083396</v>
      </c>
      <c r="P27" s="51">
        <v>358044.36519984325</v>
      </c>
      <c r="Q27" s="51">
        <v>377558.4446755104</v>
      </c>
      <c r="R27" s="51">
        <v>331193.40565135569</v>
      </c>
      <c r="S27" s="51">
        <v>339888.91433584993</v>
      </c>
      <c r="T27" s="54">
        <v>360096.43779000471</v>
      </c>
      <c r="U27" s="54">
        <v>391411.38960925397</v>
      </c>
      <c r="V27" s="54">
        <v>411418.6081310673</v>
      </c>
      <c r="W27" s="54">
        <v>440569.98819949583</v>
      </c>
      <c r="X27" s="51">
        <v>490511.90292262548</v>
      </c>
      <c r="Y27" s="51">
        <v>525818.03444279963</v>
      </c>
      <c r="Z27" s="51">
        <v>542980.63361227629</v>
      </c>
      <c r="AA27" s="51">
        <v>570300.5747957672</v>
      </c>
      <c r="AB27" s="54">
        <v>604137.19106452062</v>
      </c>
      <c r="AC27" s="51">
        <v>614687.98543269152</v>
      </c>
      <c r="AD27" s="51">
        <v>621137.20210008137</v>
      </c>
      <c r="AE27" s="51">
        <v>650360.22985721461</v>
      </c>
      <c r="AF27" s="51">
        <v>711388.64067723462</v>
      </c>
    </row>
    <row r="28" spans="1:32" s="5" customFormat="1">
      <c r="A28" s="40"/>
      <c r="B28" s="105" t="s">
        <v>104</v>
      </c>
      <c r="C28" s="51" t="s">
        <v>16</v>
      </c>
      <c r="D28" s="51" t="s">
        <v>16</v>
      </c>
      <c r="E28" s="51" t="s">
        <v>16</v>
      </c>
      <c r="F28" s="51">
        <v>195201.11568746451</v>
      </c>
      <c r="G28" s="51">
        <v>228897.06640921722</v>
      </c>
      <c r="H28" s="51">
        <v>255878.60750699154</v>
      </c>
      <c r="I28" s="51">
        <v>268567.75750285195</v>
      </c>
      <c r="J28" s="51">
        <v>300555.03034057212</v>
      </c>
      <c r="K28" s="51">
        <v>326819.06679841224</v>
      </c>
      <c r="L28" s="51">
        <v>379063.7055555947</v>
      </c>
      <c r="M28" s="51">
        <v>401572.56782550568</v>
      </c>
      <c r="N28" s="51">
        <v>434157.61941907683</v>
      </c>
      <c r="O28" s="51">
        <v>473257.35131998436</v>
      </c>
      <c r="P28" s="51">
        <v>550545.44759616535</v>
      </c>
      <c r="Q28" s="51">
        <v>587112.95579538704</v>
      </c>
      <c r="R28" s="51">
        <v>520524.65155939705</v>
      </c>
      <c r="S28" s="51">
        <v>569622.85847393295</v>
      </c>
      <c r="T28" s="54">
        <v>629415.57118660759</v>
      </c>
      <c r="U28" s="54">
        <v>667019.64799437043</v>
      </c>
      <c r="V28" s="54">
        <v>713629.57247105206</v>
      </c>
      <c r="W28" s="54">
        <v>766832.84219044528</v>
      </c>
      <c r="X28" s="51">
        <v>831964.60300969018</v>
      </c>
      <c r="Y28" s="51">
        <v>890724.36830889061</v>
      </c>
      <c r="Z28" s="51">
        <v>931035.66367740196</v>
      </c>
      <c r="AA28" s="51">
        <v>976709.45007801952</v>
      </c>
      <c r="AB28" s="54">
        <v>1074973.6480061337</v>
      </c>
      <c r="AC28" s="51">
        <v>1103235.6542556395</v>
      </c>
      <c r="AD28" s="51">
        <v>1164949.4989435633</v>
      </c>
      <c r="AE28" s="51">
        <v>1215661.5788747189</v>
      </c>
      <c r="AF28" s="51">
        <v>1325225.7285690054</v>
      </c>
    </row>
    <row r="29" spans="1:32" s="3" customFormat="1">
      <c r="A29" s="40"/>
      <c r="B29" s="105" t="s">
        <v>105</v>
      </c>
      <c r="C29" s="51">
        <v>41490.047461531285</v>
      </c>
      <c r="D29" s="51">
        <v>62295.160050105114</v>
      </c>
      <c r="E29" s="51">
        <v>121617.16838722318</v>
      </c>
      <c r="F29" s="51">
        <v>142113.04939578669</v>
      </c>
      <c r="G29" s="51">
        <v>161390.59266030742</v>
      </c>
      <c r="H29" s="51">
        <v>199200.22265819475</v>
      </c>
      <c r="I29" s="51">
        <v>218510.52714435261</v>
      </c>
      <c r="J29" s="51">
        <v>227413.27972830742</v>
      </c>
      <c r="K29" s="51">
        <v>236697.69380321843</v>
      </c>
      <c r="L29" s="51">
        <v>250047.9703427318</v>
      </c>
      <c r="M29" s="51">
        <v>270441.77189316793</v>
      </c>
      <c r="N29" s="51">
        <v>288141.42680883972</v>
      </c>
      <c r="O29" s="51">
        <v>327330.66361509898</v>
      </c>
      <c r="P29" s="51">
        <v>364521.39627837669</v>
      </c>
      <c r="Q29" s="51">
        <v>393820.15548887302</v>
      </c>
      <c r="R29" s="51">
        <v>392836.65025421925</v>
      </c>
      <c r="S29" s="51">
        <v>419210.02052408882</v>
      </c>
      <c r="T29" s="54">
        <v>444789.10015023261</v>
      </c>
      <c r="U29" s="54">
        <v>463681.54585037963</v>
      </c>
      <c r="V29" s="54">
        <v>495157.08657272643</v>
      </c>
      <c r="W29" s="54">
        <v>543516.38756740396</v>
      </c>
      <c r="X29" s="51">
        <v>610226.91903290886</v>
      </c>
      <c r="Y29" s="51">
        <v>662565.72211134678</v>
      </c>
      <c r="Z29" s="51">
        <v>668547.54059931019</v>
      </c>
      <c r="AA29" s="51">
        <v>678789.39742934064</v>
      </c>
      <c r="AB29" s="54">
        <v>713651.21377276618</v>
      </c>
      <c r="AC29" s="51">
        <v>738138.38953410683</v>
      </c>
      <c r="AD29" s="51">
        <v>791304.54473490035</v>
      </c>
      <c r="AE29" s="51">
        <v>805229.52349249972</v>
      </c>
      <c r="AF29" s="51">
        <v>852486.94438920915</v>
      </c>
    </row>
    <row r="30" spans="1:32">
      <c r="A30" s="41"/>
      <c r="B30" s="105" t="s">
        <v>106</v>
      </c>
      <c r="C30" s="51">
        <v>3532339.0123506766</v>
      </c>
      <c r="D30" s="51">
        <v>4720079.6932335822</v>
      </c>
      <c r="E30" s="51">
        <v>6698455.9987767283</v>
      </c>
      <c r="F30" s="51">
        <v>7366683.9405720579</v>
      </c>
      <c r="G30" s="51">
        <v>8671956.2736782078</v>
      </c>
      <c r="H30" s="51">
        <v>9945083.9187512454</v>
      </c>
      <c r="I30" s="51">
        <v>10487745.407781577</v>
      </c>
      <c r="J30" s="51">
        <v>10780163.067094069</v>
      </c>
      <c r="K30" s="51">
        <v>10817388.733214812</v>
      </c>
      <c r="L30" s="51">
        <v>11427751.941487048</v>
      </c>
      <c r="M30" s="51">
        <v>12058307.258374862</v>
      </c>
      <c r="N30" s="51">
        <v>12635073.961844973</v>
      </c>
      <c r="O30" s="51">
        <v>13693974.914727537</v>
      </c>
      <c r="P30" s="51">
        <v>14586420.565832879</v>
      </c>
      <c r="Q30" s="51">
        <v>15333045.215330321</v>
      </c>
      <c r="R30" s="51">
        <v>15457365.217940083</v>
      </c>
      <c r="S30" s="51">
        <v>16544865.708510494</v>
      </c>
      <c r="T30" s="54">
        <v>18073626.688392397</v>
      </c>
      <c r="U30" s="54">
        <v>19007590.365239937</v>
      </c>
      <c r="V30" s="54">
        <v>19416116.865105011</v>
      </c>
      <c r="W30" s="54">
        <v>20917684.449278634</v>
      </c>
      <c r="X30" s="51">
        <v>22934416.778336063</v>
      </c>
      <c r="Y30" s="51">
        <v>24681109.218432747</v>
      </c>
      <c r="Z30" s="51">
        <v>24650578.390122559</v>
      </c>
      <c r="AA30" s="51">
        <v>24978451.096037325</v>
      </c>
      <c r="AB30" s="54">
        <v>25018521.951942295</v>
      </c>
      <c r="AC30" s="51">
        <v>23525681.398641206</v>
      </c>
      <c r="AD30" s="51">
        <v>23996070.408159301</v>
      </c>
      <c r="AE30" s="51">
        <v>25609836.237531763</v>
      </c>
      <c r="AF30" s="51">
        <v>29252720.326964717</v>
      </c>
    </row>
    <row r="31" spans="1:32">
      <c r="A31" s="40"/>
      <c r="B31" s="105" t="s">
        <v>107</v>
      </c>
      <c r="C31" s="51">
        <v>1349519.3690405048</v>
      </c>
      <c r="D31" s="51">
        <v>1899415.3785993012</v>
      </c>
      <c r="E31" s="51">
        <v>2874715.5551690133</v>
      </c>
      <c r="F31" s="51">
        <v>3287341.8883216409</v>
      </c>
      <c r="G31" s="51">
        <v>3678198.7144706147</v>
      </c>
      <c r="H31" s="51">
        <v>4296481.6046516541</v>
      </c>
      <c r="I31" s="51">
        <v>4611964.6483754739</v>
      </c>
      <c r="J31" s="51">
        <v>4885993.2455396196</v>
      </c>
      <c r="K31" s="51">
        <v>5038127.0371430758</v>
      </c>
      <c r="L31" s="51">
        <v>5096215.9763333276</v>
      </c>
      <c r="M31" s="51">
        <v>5320682.8975416459</v>
      </c>
      <c r="N31" s="51">
        <v>5529592.3299561879</v>
      </c>
      <c r="O31" s="51">
        <v>5886327.7434257511</v>
      </c>
      <c r="P31" s="51">
        <v>6422715.6434096619</v>
      </c>
      <c r="Q31" s="51">
        <v>6763242.2384255379</v>
      </c>
      <c r="R31" s="51">
        <v>6690696.3965249825</v>
      </c>
      <c r="S31" s="51">
        <v>6848981.4391977554</v>
      </c>
      <c r="T31" s="54">
        <v>7065286.6678100526</v>
      </c>
      <c r="U31" s="54">
        <v>7157749.6397787118</v>
      </c>
      <c r="V31" s="54">
        <v>7471567.4288592516</v>
      </c>
      <c r="W31" s="54">
        <v>7704074.3914173068</v>
      </c>
      <c r="X31" s="51">
        <v>8461358.5059970319</v>
      </c>
      <c r="Y31" s="51">
        <v>8942197.2261377871</v>
      </c>
      <c r="Z31" s="51">
        <v>9201301.0070722904</v>
      </c>
      <c r="AA31" s="51">
        <v>9549949.8064605389</v>
      </c>
      <c r="AB31" s="54">
        <v>10046144.830592131</v>
      </c>
      <c r="AC31" s="51">
        <v>10212758.630451955</v>
      </c>
      <c r="AD31" s="51">
        <v>10636781.402336802</v>
      </c>
      <c r="AE31" s="51">
        <v>11107722.935293164</v>
      </c>
      <c r="AF31" s="51">
        <v>12439165.66743861</v>
      </c>
    </row>
    <row r="32" spans="1:32">
      <c r="A32" s="40"/>
      <c r="B32" s="105" t="s">
        <v>108</v>
      </c>
      <c r="C32" s="51">
        <v>242329.74520569784</v>
      </c>
      <c r="D32" s="51">
        <v>376632.29552111449</v>
      </c>
      <c r="E32" s="51">
        <v>482282.98949824</v>
      </c>
      <c r="F32" s="51">
        <v>596275.74302689102</v>
      </c>
      <c r="G32" s="51">
        <v>655129.52903547138</v>
      </c>
      <c r="H32" s="51">
        <v>732702.67905597144</v>
      </c>
      <c r="I32" s="51">
        <v>753576.62597104546</v>
      </c>
      <c r="J32" s="51">
        <v>801770.84360403474</v>
      </c>
      <c r="K32" s="51">
        <v>833456.58611080877</v>
      </c>
      <c r="L32" s="51">
        <v>888433.29969369108</v>
      </c>
      <c r="M32" s="51">
        <v>936101.08324867173</v>
      </c>
      <c r="N32" s="51">
        <v>955894.7240280658</v>
      </c>
      <c r="O32" s="51">
        <v>1019353.0935498137</v>
      </c>
      <c r="P32" s="51">
        <v>1106050.4254340823</v>
      </c>
      <c r="Q32" s="51">
        <v>1125639.7528414677</v>
      </c>
      <c r="R32" s="51">
        <v>1199261.5830702179</v>
      </c>
      <c r="S32" s="51">
        <v>1242972.5385529273</v>
      </c>
      <c r="T32" s="54">
        <v>1302163.7187480386</v>
      </c>
      <c r="U32" s="54">
        <v>1314176.4823262871</v>
      </c>
      <c r="V32" s="54">
        <v>1453683.5601848746</v>
      </c>
      <c r="W32" s="54">
        <v>1563007.7356281616</v>
      </c>
      <c r="X32" s="51">
        <v>1716319.4279676843</v>
      </c>
      <c r="Y32" s="51">
        <v>1890988.6673074451</v>
      </c>
      <c r="Z32" s="51">
        <v>1980852.6659009655</v>
      </c>
      <c r="AA32" s="51">
        <v>1996083.541656737</v>
      </c>
      <c r="AB32" s="54">
        <v>2132112.1135011064</v>
      </c>
      <c r="AC32" s="51">
        <v>2210112.7641010359</v>
      </c>
      <c r="AD32" s="51">
        <v>2207658.267139399</v>
      </c>
      <c r="AE32" s="51">
        <v>2248666.0515022525</v>
      </c>
      <c r="AF32" s="51">
        <v>2513911.3756970051</v>
      </c>
    </row>
    <row r="33" spans="1:32">
      <c r="A33" s="40"/>
      <c r="B33" s="106" t="s">
        <v>109</v>
      </c>
      <c r="C33" s="52">
        <v>365013</v>
      </c>
      <c r="D33" s="52">
        <v>562402</v>
      </c>
      <c r="E33" s="52">
        <v>790087</v>
      </c>
      <c r="F33" s="52">
        <v>963138</v>
      </c>
      <c r="G33" s="52">
        <v>1141339.9999999998</v>
      </c>
      <c r="H33" s="52">
        <v>1266463</v>
      </c>
      <c r="I33" s="52">
        <v>1509132</v>
      </c>
      <c r="J33" s="52">
        <v>1566708</v>
      </c>
      <c r="K33" s="52">
        <v>1564145</v>
      </c>
      <c r="L33" s="52">
        <v>1624095</v>
      </c>
      <c r="M33" s="52">
        <v>1788122.9999999998</v>
      </c>
      <c r="N33" s="52">
        <v>1997037</v>
      </c>
      <c r="O33" s="52">
        <v>2224871</v>
      </c>
      <c r="P33" s="52">
        <v>2360174</v>
      </c>
      <c r="Q33" s="52">
        <v>2622135</v>
      </c>
      <c r="R33" s="52">
        <v>2439712</v>
      </c>
      <c r="S33" s="52">
        <v>2605351</v>
      </c>
      <c r="T33" s="55">
        <v>2809929</v>
      </c>
      <c r="U33" s="55">
        <v>2983082</v>
      </c>
      <c r="V33" s="55">
        <v>3090335</v>
      </c>
      <c r="W33" s="55">
        <v>3161776</v>
      </c>
      <c r="X33" s="52">
        <v>3130183</v>
      </c>
      <c r="Y33" s="52">
        <v>3116035</v>
      </c>
      <c r="Z33" s="52">
        <v>3323103</v>
      </c>
      <c r="AA33" s="52">
        <v>3576581</v>
      </c>
      <c r="AB33" s="55">
        <v>3596937</v>
      </c>
      <c r="AC33" s="52">
        <v>3461575</v>
      </c>
      <c r="AD33" s="52">
        <v>4323931</v>
      </c>
      <c r="AE33" s="52">
        <v>5708190</v>
      </c>
      <c r="AF33" s="52">
        <v>5126500</v>
      </c>
    </row>
    <row r="34" spans="1:32">
      <c r="A34" s="40"/>
      <c r="B34" s="105" t="s">
        <v>110</v>
      </c>
      <c r="C34" s="51" t="s">
        <v>16</v>
      </c>
      <c r="D34" s="51" t="s">
        <v>16</v>
      </c>
      <c r="E34" s="51">
        <v>2147798.4659980382</v>
      </c>
      <c r="F34" s="51">
        <v>2690192.5100422935</v>
      </c>
      <c r="G34" s="51">
        <v>3128063.1321873828</v>
      </c>
      <c r="H34" s="51">
        <v>3603798.1969960863</v>
      </c>
      <c r="I34" s="51">
        <v>3710048.2981719822</v>
      </c>
      <c r="J34" s="51">
        <v>3903065.3151757512</v>
      </c>
      <c r="K34" s="51">
        <v>4087133.6523516513</v>
      </c>
      <c r="L34" s="51">
        <v>4317993.3182996521</v>
      </c>
      <c r="M34" s="51">
        <v>4652924.4041618994</v>
      </c>
      <c r="N34" s="51">
        <v>4776155.932489695</v>
      </c>
      <c r="O34" s="51">
        <v>5074288.3348009186</v>
      </c>
      <c r="P34" s="51">
        <v>5715442.1686210912</v>
      </c>
      <c r="Q34" s="51">
        <v>6182265.1133943079</v>
      </c>
      <c r="R34" s="51">
        <v>6667903.5309566176</v>
      </c>
      <c r="S34" s="51">
        <v>7272894.7551846523</v>
      </c>
      <c r="T34" s="54">
        <v>7833421.6031565787</v>
      </c>
      <c r="U34" s="54">
        <v>8114198.0284155412</v>
      </c>
      <c r="V34" s="54">
        <v>8353350.663284461</v>
      </c>
      <c r="W34" s="54">
        <v>8928823.6006642208</v>
      </c>
      <c r="X34" s="51">
        <v>10120206.561480206</v>
      </c>
      <c r="Y34" s="51">
        <v>10739401.181177614</v>
      </c>
      <c r="Z34" s="51">
        <v>11091934.729722437</v>
      </c>
      <c r="AA34" s="51">
        <v>11656447.669830421</v>
      </c>
      <c r="AB34" s="54">
        <v>12774104.418989077</v>
      </c>
      <c r="AC34" s="51">
        <v>13199011.269871194</v>
      </c>
      <c r="AD34" s="51">
        <v>13688175.074207189</v>
      </c>
      <c r="AE34" s="51">
        <v>14482405.981168231</v>
      </c>
      <c r="AF34" s="51">
        <v>16141110.26000233</v>
      </c>
    </row>
    <row r="35" spans="1:32">
      <c r="A35" s="40"/>
      <c r="B35" s="105" t="s">
        <v>111</v>
      </c>
      <c r="C35" s="51">
        <v>513258.7093119247</v>
      </c>
      <c r="D35" s="51">
        <v>697182.79999382631</v>
      </c>
      <c r="E35" s="51">
        <v>1201403.7600038256</v>
      </c>
      <c r="F35" s="51">
        <v>1310051.139547081</v>
      </c>
      <c r="G35" s="51">
        <v>1445472.6880118058</v>
      </c>
      <c r="H35" s="51">
        <v>1680737.6148816834</v>
      </c>
      <c r="I35" s="51">
        <v>1764963.4645447966</v>
      </c>
      <c r="J35" s="51">
        <v>1856800.434752844</v>
      </c>
      <c r="K35" s="51">
        <v>1921012.9164508916</v>
      </c>
      <c r="L35" s="51">
        <v>2005767.4420096937</v>
      </c>
      <c r="M35" s="51">
        <v>2054828.3094096964</v>
      </c>
      <c r="N35" s="51">
        <v>2149462.7279827027</v>
      </c>
      <c r="O35" s="51">
        <v>2280360.6592170983</v>
      </c>
      <c r="P35" s="51">
        <v>2420822.8285212982</v>
      </c>
      <c r="Q35" s="51">
        <v>2494264.5659544263</v>
      </c>
      <c r="R35" s="51">
        <v>2540081.5096184886</v>
      </c>
      <c r="S35" s="51">
        <v>2637780.0179230226</v>
      </c>
      <c r="T35" s="54">
        <v>2566971.0197966876</v>
      </c>
      <c r="U35" s="54">
        <v>2512235.2716076192</v>
      </c>
      <c r="V35" s="54">
        <v>2637790.5760010537</v>
      </c>
      <c r="W35" s="54">
        <v>2773810.4391983626</v>
      </c>
      <c r="X35" s="51">
        <v>3051567.0148733454</v>
      </c>
      <c r="Y35" s="51">
        <v>3277318.5321974191</v>
      </c>
      <c r="Z35" s="51">
        <v>3318552.8605007762</v>
      </c>
      <c r="AA35" s="51">
        <v>3442562.2036897247</v>
      </c>
      <c r="AB35" s="54">
        <v>3690876.0309961634</v>
      </c>
      <c r="AC35" s="51">
        <v>3541981.9453183338</v>
      </c>
      <c r="AD35" s="51">
        <v>3601513.8569795634</v>
      </c>
      <c r="AE35" s="51">
        <v>3898281.5408297596</v>
      </c>
      <c r="AF35" s="51">
        <v>4565325.0616707914</v>
      </c>
    </row>
    <row r="36" spans="1:32">
      <c r="A36" s="40"/>
      <c r="B36" s="105" t="s">
        <v>112</v>
      </c>
      <c r="C36" s="51" t="s">
        <v>16</v>
      </c>
      <c r="D36" s="51" t="s">
        <v>16</v>
      </c>
      <c r="E36" s="51" t="s">
        <v>16</v>
      </c>
      <c r="F36" s="51">
        <v>422977.63306328253</v>
      </c>
      <c r="G36" s="51">
        <v>491732.24129195191</v>
      </c>
      <c r="H36" s="51">
        <v>536729.01984030218</v>
      </c>
      <c r="I36" s="51">
        <v>557052.25992222503</v>
      </c>
      <c r="J36" s="51">
        <v>611397.53984399664</v>
      </c>
      <c r="K36" s="51">
        <v>648267.70779788645</v>
      </c>
      <c r="L36" s="51">
        <v>700852.08021038538</v>
      </c>
      <c r="M36" s="51">
        <v>746479.21531444252</v>
      </c>
      <c r="N36" s="51">
        <v>805068.05992119899</v>
      </c>
      <c r="O36" s="51">
        <v>892289.6393209442</v>
      </c>
      <c r="P36" s="51">
        <v>1017770.9453863817</v>
      </c>
      <c r="Q36" s="51">
        <v>1130681.9286129498</v>
      </c>
      <c r="R36" s="51">
        <v>1129324.6360891678</v>
      </c>
      <c r="S36" s="51">
        <v>1253339.3144680506</v>
      </c>
      <c r="T36" s="54">
        <v>1287526.0422319463</v>
      </c>
      <c r="U36" s="54">
        <v>1319166.2742565123</v>
      </c>
      <c r="V36" s="54">
        <v>1369555.7775825991</v>
      </c>
      <c r="W36" s="54">
        <v>1459487.7158359289</v>
      </c>
      <c r="X36" s="51">
        <v>1619074.1232781087</v>
      </c>
      <c r="Y36" s="51">
        <v>1621753.8061901354</v>
      </c>
      <c r="Z36" s="51">
        <v>1598496.3555793625</v>
      </c>
      <c r="AA36" s="51">
        <v>1637561.9869127565</v>
      </c>
      <c r="AB36" s="54">
        <v>1755266.4705847409</v>
      </c>
      <c r="AC36" s="51">
        <v>1832027.8685019277</v>
      </c>
      <c r="AD36" s="51">
        <v>1844887.2248023439</v>
      </c>
      <c r="AE36" s="51">
        <v>1877396.6780153275</v>
      </c>
      <c r="AF36" s="51">
        <v>2155301.9951821831</v>
      </c>
    </row>
    <row r="37" spans="1:32">
      <c r="A37" s="40"/>
      <c r="B37" s="105" t="s">
        <v>113</v>
      </c>
      <c r="C37" s="51" t="s">
        <v>16</v>
      </c>
      <c r="D37" s="51" t="s">
        <v>16</v>
      </c>
      <c r="E37" s="51">
        <v>220580.52862182408</v>
      </c>
      <c r="F37" s="51">
        <v>245946.65348143605</v>
      </c>
      <c r="G37" s="51">
        <v>274870.80717720441</v>
      </c>
      <c r="H37" s="51">
        <v>314503.80609584105</v>
      </c>
      <c r="I37" s="51">
        <v>325326.70868850034</v>
      </c>
      <c r="J37" s="51">
        <v>346395.88739341259</v>
      </c>
      <c r="K37" s="51">
        <v>365641.27210584626</v>
      </c>
      <c r="L37" s="51">
        <v>387532.91675254022</v>
      </c>
      <c r="M37" s="51">
        <v>414796.24101767311</v>
      </c>
      <c r="N37" s="51">
        <v>429697.64279606211</v>
      </c>
      <c r="O37" s="51">
        <v>453207.82134461286</v>
      </c>
      <c r="P37" s="51">
        <v>496471.50815456826</v>
      </c>
      <c r="Q37" s="51">
        <v>530135.7058642084</v>
      </c>
      <c r="R37" s="51">
        <v>510224.03658326558</v>
      </c>
      <c r="S37" s="51">
        <v>521672.02561562555</v>
      </c>
      <c r="T37" s="54">
        <v>539437.79335490998</v>
      </c>
      <c r="U37" s="54">
        <v>539926.69852237997</v>
      </c>
      <c r="V37" s="54">
        <v>557512.02521984861</v>
      </c>
      <c r="W37" s="54">
        <v>590605.30602162029</v>
      </c>
      <c r="X37" s="51">
        <v>648254.69363878015</v>
      </c>
      <c r="Y37" s="51">
        <v>703729.9282112947</v>
      </c>
      <c r="Z37" s="51">
        <v>735514.60133092315</v>
      </c>
      <c r="AA37" s="51">
        <v>774612.10453765828</v>
      </c>
      <c r="AB37" s="54">
        <v>846422.62258894637</v>
      </c>
      <c r="AC37" s="51">
        <v>847488.31015632115</v>
      </c>
      <c r="AD37" s="51">
        <v>878549.14749153215</v>
      </c>
      <c r="AE37" s="51">
        <v>911765.08066522842</v>
      </c>
      <c r="AF37" s="51">
        <v>1036624.1343044552</v>
      </c>
    </row>
    <row r="38" spans="1:32">
      <c r="A38" s="40"/>
      <c r="B38" s="105" t="s">
        <v>114</v>
      </c>
      <c r="C38" s="51">
        <v>2352835.9149407106</v>
      </c>
      <c r="D38" s="51">
        <v>3334611.9147789124</v>
      </c>
      <c r="E38" s="51">
        <v>5339182.2029334884</v>
      </c>
      <c r="F38" s="51">
        <v>5868230.4853261849</v>
      </c>
      <c r="G38" s="51">
        <v>6498323.1062002638</v>
      </c>
      <c r="H38" s="51">
        <v>7481684.3967399057</v>
      </c>
      <c r="I38" s="51">
        <v>7956436.5184426215</v>
      </c>
      <c r="J38" s="51">
        <v>8603319.1465966254</v>
      </c>
      <c r="K38" s="51">
        <v>9145062.9636657201</v>
      </c>
      <c r="L38" s="51">
        <v>9718402.443380598</v>
      </c>
      <c r="M38" s="51">
        <v>10240204.459208596</v>
      </c>
      <c r="N38" s="51">
        <v>10852432.378213076</v>
      </c>
      <c r="O38" s="51">
        <v>11975161.711733829</v>
      </c>
      <c r="P38" s="51">
        <v>13103280.302115289</v>
      </c>
      <c r="Q38" s="51">
        <v>13542153.064709553</v>
      </c>
      <c r="R38" s="51">
        <v>13515930.859656757</v>
      </c>
      <c r="S38" s="51">
        <v>13504300.391515005</v>
      </c>
      <c r="T38" s="54">
        <v>13529597.216227757</v>
      </c>
      <c r="U38" s="54">
        <v>13407908.783253893</v>
      </c>
      <c r="V38" s="54">
        <v>13657449.572380736</v>
      </c>
      <c r="W38" s="54">
        <v>14464989.195835834</v>
      </c>
      <c r="X38" s="51">
        <v>16108803.087059498</v>
      </c>
      <c r="Y38" s="51">
        <v>17413821.477063354</v>
      </c>
      <c r="Z38" s="51">
        <v>17966699.050219111</v>
      </c>
      <c r="AA38" s="51">
        <v>18261831.093105685</v>
      </c>
      <c r="AB38" s="54">
        <v>19546929.292205028</v>
      </c>
      <c r="AC38" s="51">
        <v>17697308.545135509</v>
      </c>
      <c r="AD38" s="51">
        <v>18536232.465419427</v>
      </c>
      <c r="AE38" s="51">
        <v>19582060.795834549</v>
      </c>
      <c r="AF38" s="51">
        <v>22709901.659489319</v>
      </c>
    </row>
    <row r="39" spans="1:32">
      <c r="A39" s="40"/>
      <c r="B39" s="105" t="s">
        <v>115</v>
      </c>
      <c r="C39" s="51">
        <v>835938.47440683376</v>
      </c>
      <c r="D39" s="51">
        <v>1212881.1855218378</v>
      </c>
      <c r="E39" s="51">
        <v>1691529.9005137656</v>
      </c>
      <c r="F39" s="51">
        <v>1849837.3567232189</v>
      </c>
      <c r="G39" s="51">
        <v>1987283.6590555161</v>
      </c>
      <c r="H39" s="51">
        <v>2259101.3133481457</v>
      </c>
      <c r="I39" s="51">
        <v>2387734.472620327</v>
      </c>
      <c r="J39" s="51">
        <v>2443246.3750769268</v>
      </c>
      <c r="K39" s="51">
        <v>2499818.3258352168</v>
      </c>
      <c r="L39" s="51">
        <v>2621327.6998567632</v>
      </c>
      <c r="M39" s="51">
        <v>2778838.0084593035</v>
      </c>
      <c r="N39" s="51">
        <v>2784524.8256824641</v>
      </c>
      <c r="O39" s="51">
        <v>3008146.7228782047</v>
      </c>
      <c r="P39" s="51">
        <v>3339000.8184591932</v>
      </c>
      <c r="Q39" s="51">
        <v>3443462.4650215758</v>
      </c>
      <c r="R39" s="51">
        <v>3402281.3006546069</v>
      </c>
      <c r="S39" s="51">
        <v>3623714.3190899245</v>
      </c>
      <c r="T39" s="54">
        <v>3828518.3918750761</v>
      </c>
      <c r="U39" s="54">
        <v>3908433.7263785484</v>
      </c>
      <c r="V39" s="54">
        <v>4014597.8158087474</v>
      </c>
      <c r="W39" s="54">
        <v>4244966.3576269401</v>
      </c>
      <c r="X39" s="51">
        <v>4779235.9780476578</v>
      </c>
      <c r="Y39" s="51">
        <v>5025204.5183135103</v>
      </c>
      <c r="Z39" s="51">
        <v>5094060.3071116777</v>
      </c>
      <c r="AA39" s="51">
        <v>5219389.0293875523</v>
      </c>
      <c r="AB39" s="54">
        <v>5577367.2774949875</v>
      </c>
      <c r="AC39" s="51">
        <v>5727042.8305442911</v>
      </c>
      <c r="AD39" s="51">
        <v>5915866.9180441508</v>
      </c>
      <c r="AE39" s="51">
        <v>6011026.6109977784</v>
      </c>
      <c r="AF39" s="51">
        <v>6579995.1138485558</v>
      </c>
    </row>
    <row r="40" spans="1:32">
      <c r="A40" s="40"/>
      <c r="B40" s="105" t="s">
        <v>116</v>
      </c>
      <c r="C40" s="51">
        <v>922042.25381309062</v>
      </c>
      <c r="D40" s="51">
        <v>1291631.7094171646</v>
      </c>
      <c r="E40" s="51">
        <v>1853752.9864981144</v>
      </c>
      <c r="F40" s="51">
        <v>1969490.3662675486</v>
      </c>
      <c r="G40" s="51">
        <v>2101528.8342238246</v>
      </c>
      <c r="H40" s="51">
        <v>2304233.4694970096</v>
      </c>
      <c r="I40" s="51">
        <v>2395162.8790777796</v>
      </c>
      <c r="J40" s="51">
        <v>2508758.4506879766</v>
      </c>
      <c r="K40" s="51">
        <v>2553599.3435652652</v>
      </c>
      <c r="L40" s="51">
        <v>2614637.8180066673</v>
      </c>
      <c r="M40" s="51">
        <v>2709235.2470582728</v>
      </c>
      <c r="N40" s="51">
        <v>2781032.9074576441</v>
      </c>
      <c r="O40" s="51">
        <v>3040777.8759951098</v>
      </c>
      <c r="P40" s="51">
        <v>3430756.3485730533</v>
      </c>
      <c r="Q40" s="51">
        <v>3645701.4719383717</v>
      </c>
      <c r="R40" s="51">
        <v>3726343.0939108296</v>
      </c>
      <c r="S40" s="51">
        <v>3898439.1664767126</v>
      </c>
      <c r="T40" s="54">
        <v>4131845.24055675</v>
      </c>
      <c r="U40" s="54">
        <v>4295696.1971219601</v>
      </c>
      <c r="V40" s="54">
        <v>4503483.8969534626</v>
      </c>
      <c r="W40" s="54">
        <v>4818301.8976222705</v>
      </c>
      <c r="X40" s="51">
        <v>5369031.4956840687</v>
      </c>
      <c r="Y40" s="51">
        <v>5663134.3573059123</v>
      </c>
      <c r="Z40" s="51">
        <v>5619417.7284960523</v>
      </c>
      <c r="AA40" s="51">
        <v>5768302.3843381992</v>
      </c>
      <c r="AB40" s="54">
        <v>5994691.1686137058</v>
      </c>
      <c r="AC40" s="51">
        <v>6046083.8169676643</v>
      </c>
      <c r="AD40" s="51">
        <v>6365906.208968699</v>
      </c>
      <c r="AE40" s="51">
        <v>6704130.1877247142</v>
      </c>
      <c r="AF40" s="51">
        <v>7319358.0353110656</v>
      </c>
    </row>
    <row r="41" spans="1:32">
      <c r="A41" s="40"/>
      <c r="B41" s="105" t="s">
        <v>117</v>
      </c>
      <c r="C41" s="51">
        <v>1705924.0903470246</v>
      </c>
      <c r="D41" s="51">
        <v>2724265.4309131731</v>
      </c>
      <c r="E41" s="51">
        <v>4515097.9070571139</v>
      </c>
      <c r="F41" s="51">
        <v>5479889.5560088009</v>
      </c>
      <c r="G41" s="51">
        <v>6497858.840630969</v>
      </c>
      <c r="H41" s="51">
        <v>5073862.454577663</v>
      </c>
      <c r="I41" s="51">
        <v>5533113.8255988341</v>
      </c>
      <c r="J41" s="51">
        <v>5466943.3738522418</v>
      </c>
      <c r="K41" s="51">
        <v>5546763.5589913828</v>
      </c>
      <c r="L41" s="51">
        <v>5896156.6298759012</v>
      </c>
      <c r="M41" s="51">
        <v>6714333.6393154142</v>
      </c>
      <c r="N41" s="51">
        <v>7340162.8236991251</v>
      </c>
      <c r="O41" s="51">
        <v>8299828.7296737302</v>
      </c>
      <c r="P41" s="51">
        <v>9304517.9723714329</v>
      </c>
      <c r="Q41" s="51">
        <v>10095579.824529167</v>
      </c>
      <c r="R41" s="51">
        <v>10105585.638249602</v>
      </c>
      <c r="S41" s="51">
        <v>11610837.902992429</v>
      </c>
      <c r="T41" s="54">
        <v>13207313.771246057</v>
      </c>
      <c r="U41" s="54">
        <v>14013704.267390141</v>
      </c>
      <c r="V41" s="54">
        <v>15383026.899938617</v>
      </c>
      <c r="W41" s="54">
        <v>17262300.650350098</v>
      </c>
      <c r="X41" s="51">
        <v>20087498.588360209</v>
      </c>
      <c r="Y41" s="51">
        <v>21252660.608103912</v>
      </c>
      <c r="Z41" s="51">
        <v>22076241.506906819</v>
      </c>
      <c r="AA41" s="51">
        <v>22079376.614551168</v>
      </c>
      <c r="AB41" s="54">
        <v>22283626.593772303</v>
      </c>
      <c r="AC41" s="51">
        <v>22930370.193921793</v>
      </c>
      <c r="AD41" s="51">
        <v>23858867.801527873</v>
      </c>
      <c r="AE41" s="51">
        <v>27438984.355443504</v>
      </c>
      <c r="AF41" s="51">
        <v>33509497.480890606</v>
      </c>
    </row>
    <row r="42" spans="1:32">
      <c r="A42" s="40"/>
      <c r="B42" s="105" t="s">
        <v>118</v>
      </c>
      <c r="C42" s="51">
        <v>4296924.6566821979</v>
      </c>
      <c r="D42" s="51">
        <v>6425284.7375768181</v>
      </c>
      <c r="E42" s="51">
        <v>9457585.485509688</v>
      </c>
      <c r="F42" s="51">
        <v>10837362.554720161</v>
      </c>
      <c r="G42" s="51">
        <v>12183950.789157478</v>
      </c>
      <c r="H42" s="51">
        <v>13343883.583949797</v>
      </c>
      <c r="I42" s="51">
        <v>14195112.719169891</v>
      </c>
      <c r="J42" s="51">
        <v>15140912.904295184</v>
      </c>
      <c r="K42" s="51">
        <v>15641263.010162154</v>
      </c>
      <c r="L42" s="51">
        <v>16631518.903225822</v>
      </c>
      <c r="M42" s="51">
        <v>17547592.280978106</v>
      </c>
      <c r="N42" s="51">
        <v>17800566.792952579</v>
      </c>
      <c r="O42" s="51">
        <v>18556933.364403777</v>
      </c>
      <c r="P42" s="51">
        <v>19433102.52844841</v>
      </c>
      <c r="Q42" s="51">
        <v>20120177.203441646</v>
      </c>
      <c r="R42" s="51">
        <v>19813695.832749244</v>
      </c>
      <c r="S42" s="51">
        <v>20961738.53284527</v>
      </c>
      <c r="T42" s="54">
        <v>21387751.549924009</v>
      </c>
      <c r="U42" s="54">
        <v>22072750.703114055</v>
      </c>
      <c r="V42" s="54">
        <v>23134953.579403579</v>
      </c>
      <c r="W42" s="54">
        <v>24742526.894307781</v>
      </c>
      <c r="X42" s="51">
        <v>27485598.328273967</v>
      </c>
      <c r="Y42" s="51">
        <v>29044179.738022529</v>
      </c>
      <c r="Z42" s="51">
        <v>29657928.842037126</v>
      </c>
      <c r="AA42" s="51">
        <v>29994541.073333573</v>
      </c>
      <c r="AB42" s="54">
        <v>31627969.87044711</v>
      </c>
      <c r="AC42" s="51">
        <v>30877239.951141719</v>
      </c>
      <c r="AD42" s="51">
        <v>31741589.946307365</v>
      </c>
      <c r="AE42" s="51">
        <v>32393211.288267184</v>
      </c>
      <c r="AF42" s="51">
        <v>35813377.06428507</v>
      </c>
    </row>
    <row r="43" spans="1:32">
      <c r="A43" s="108"/>
      <c r="B43" s="109" t="s">
        <v>119</v>
      </c>
      <c r="C43" s="117">
        <v>26117633.57838038</v>
      </c>
      <c r="D43" s="117">
        <v>39571844.553972654</v>
      </c>
      <c r="E43" s="117">
        <v>58345541.834498949</v>
      </c>
      <c r="F43" s="117">
        <v>69337009.833582237</v>
      </c>
      <c r="G43" s="117">
        <v>77696209.887042105</v>
      </c>
      <c r="H43" s="117">
        <v>89413289.327277556</v>
      </c>
      <c r="I43" s="117">
        <v>93134032.800911143</v>
      </c>
      <c r="J43" s="117">
        <v>97082071.148467839</v>
      </c>
      <c r="K43" s="117">
        <v>98981975.947055027</v>
      </c>
      <c r="L43" s="117">
        <v>105364705.99454854</v>
      </c>
      <c r="M43" s="117">
        <v>111486693.55123818</v>
      </c>
      <c r="N43" s="117">
        <v>117420624.02629313</v>
      </c>
      <c r="O43" s="117">
        <v>121303203.61356862</v>
      </c>
      <c r="P43" s="117">
        <v>129123356.82464054</v>
      </c>
      <c r="Q43" s="117">
        <v>130850358.14369868</v>
      </c>
      <c r="R43" s="117">
        <v>131521359.32520197</v>
      </c>
      <c r="S43" s="117">
        <v>137740381.79955763</v>
      </c>
      <c r="T43" s="118">
        <v>141688242.35683909</v>
      </c>
      <c r="U43" s="118">
        <v>146888515.04405391</v>
      </c>
      <c r="V43" s="118">
        <v>152421573.08428141</v>
      </c>
      <c r="W43" s="118">
        <v>163376362.81639642</v>
      </c>
      <c r="X43" s="117">
        <v>181715571.64546677</v>
      </c>
      <c r="Y43" s="117">
        <v>188837060.17982998</v>
      </c>
      <c r="Z43" s="117">
        <v>191214663.61982054</v>
      </c>
      <c r="AA43" s="117">
        <v>197972028.62551448</v>
      </c>
      <c r="AB43" s="118">
        <v>204047619.80808601</v>
      </c>
      <c r="AC43" s="117">
        <v>204451347.30801991</v>
      </c>
      <c r="AD43" s="117">
        <v>211450715.64652681</v>
      </c>
      <c r="AE43" s="117">
        <v>216723440.90640458</v>
      </c>
      <c r="AF43" s="117">
        <v>243260354.57345998</v>
      </c>
    </row>
    <row r="44" spans="1:32">
      <c r="A44" s="40"/>
      <c r="B44" s="105" t="s">
        <v>141</v>
      </c>
      <c r="C44" s="51" t="s">
        <v>16</v>
      </c>
      <c r="D44" s="51" t="s">
        <v>16</v>
      </c>
      <c r="E44" s="51">
        <v>182495197.83595666</v>
      </c>
      <c r="F44" s="51">
        <v>210029221.60593092</v>
      </c>
      <c r="G44" s="51">
        <v>232336599.30555993</v>
      </c>
      <c r="H44" s="51">
        <v>257853695.06667957</v>
      </c>
      <c r="I44" s="51">
        <v>269807843.03249949</v>
      </c>
      <c r="J44" s="51">
        <v>283060978.84641874</v>
      </c>
      <c r="K44" s="51">
        <v>290135535.581698</v>
      </c>
      <c r="L44" s="51">
        <v>305678141.93585342</v>
      </c>
      <c r="M44" s="51">
        <v>321672385.37593341</v>
      </c>
      <c r="N44" s="51">
        <v>334774689.71905905</v>
      </c>
      <c r="O44" s="51">
        <v>350746512.39381772</v>
      </c>
      <c r="P44" s="51">
        <v>376535232.81389993</v>
      </c>
      <c r="Q44" s="51">
        <v>386593558.94773328</v>
      </c>
      <c r="R44" s="51">
        <v>387981690.85775435</v>
      </c>
      <c r="S44" s="51">
        <v>408902208.11058521</v>
      </c>
      <c r="T44" s="54">
        <v>424688269.15620035</v>
      </c>
      <c r="U44" s="54">
        <v>436481627.99442071</v>
      </c>
      <c r="V44" s="54">
        <v>454745344.58618814</v>
      </c>
      <c r="W44" s="54">
        <v>483918002.47344095</v>
      </c>
      <c r="X44" s="51">
        <v>536333365.02226686</v>
      </c>
      <c r="Y44" s="51">
        <v>564717268.84648657</v>
      </c>
      <c r="Z44" s="51">
        <v>572765325.27808416</v>
      </c>
      <c r="AA44" s="51">
        <v>588241400.75934386</v>
      </c>
      <c r="AB44" s="54">
        <v>610257993.40379953</v>
      </c>
      <c r="AC44" s="51">
        <v>608539342.30739534</v>
      </c>
      <c r="AD44" s="51">
        <v>626725644.4808054</v>
      </c>
      <c r="AE44" s="51">
        <v>650018374.98767734</v>
      </c>
      <c r="AF44" s="51" t="s">
        <v>16</v>
      </c>
    </row>
    <row r="45" spans="1:32">
      <c r="A45" s="108"/>
      <c r="B45" s="109" t="s">
        <v>142</v>
      </c>
      <c r="C45" s="117" t="s">
        <v>16</v>
      </c>
      <c r="D45" s="117" t="s">
        <v>16</v>
      </c>
      <c r="E45" s="117">
        <v>62231776.495489039</v>
      </c>
      <c r="F45" s="117">
        <v>68651724.960067779</v>
      </c>
      <c r="G45" s="117">
        <v>73837670.276150301</v>
      </c>
      <c r="H45" s="117">
        <v>82592313.580521107</v>
      </c>
      <c r="I45" s="117">
        <v>86111530.355179369</v>
      </c>
      <c r="J45" s="117">
        <v>91400242.396637604</v>
      </c>
      <c r="K45" s="117">
        <v>94386619.515834957</v>
      </c>
      <c r="L45" s="117">
        <v>98263472.927659959</v>
      </c>
      <c r="M45" s="117">
        <v>102446973.2271466</v>
      </c>
      <c r="N45" s="117">
        <v>105182880.55830607</v>
      </c>
      <c r="O45" s="117">
        <v>111754418.83919054</v>
      </c>
      <c r="P45" s="117">
        <v>121417563.87238686</v>
      </c>
      <c r="Q45" s="117">
        <v>126628077.97106048</v>
      </c>
      <c r="R45" s="117">
        <v>127437257.83650714</v>
      </c>
      <c r="S45" s="117">
        <v>132813334.00072649</v>
      </c>
      <c r="T45" s="118">
        <v>138098602.9522135</v>
      </c>
      <c r="U45" s="118">
        <v>139482916.39996806</v>
      </c>
      <c r="V45" s="118">
        <v>144097483.16056558</v>
      </c>
      <c r="W45" s="118">
        <v>152560094.64496049</v>
      </c>
      <c r="X45" s="117">
        <v>168786670.32953557</v>
      </c>
      <c r="Y45" s="117">
        <v>181424056.71528724</v>
      </c>
      <c r="Z45" s="117">
        <v>185623248.00363711</v>
      </c>
      <c r="AA45" s="117">
        <v>191301401.99255931</v>
      </c>
      <c r="AB45" s="118">
        <v>204420032.94846851</v>
      </c>
      <c r="AC45" s="117">
        <v>202204319.72222492</v>
      </c>
      <c r="AD45" s="117">
        <v>208044592.78771147</v>
      </c>
      <c r="AE45" s="117">
        <v>215930505.49750003</v>
      </c>
      <c r="AF45" s="117" t="s">
        <v>16</v>
      </c>
    </row>
    <row r="46" spans="1:32">
      <c r="A46" s="107" t="s">
        <v>134</v>
      </c>
      <c r="B46" s="105" t="s">
        <v>121</v>
      </c>
      <c r="C46" s="51" t="s">
        <v>16</v>
      </c>
      <c r="D46" s="51" t="s">
        <v>16</v>
      </c>
      <c r="E46" s="51">
        <v>2802380.8922727448</v>
      </c>
      <c r="F46" s="51">
        <v>3519873.7094967915</v>
      </c>
      <c r="G46" s="51">
        <v>4151585.3326014034</v>
      </c>
      <c r="H46" s="51">
        <v>4378313.2846349338</v>
      </c>
      <c r="I46" s="51">
        <v>4347260.0689933058</v>
      </c>
      <c r="J46" s="51">
        <v>4290754.3213679688</v>
      </c>
      <c r="K46" s="51">
        <v>3832950.2234330862</v>
      </c>
      <c r="L46" s="51">
        <v>4319899.2669354137</v>
      </c>
      <c r="M46" s="51">
        <v>4292208.4363795854</v>
      </c>
      <c r="N46" s="51">
        <v>4755168.2738758307</v>
      </c>
      <c r="O46" s="51">
        <v>5163917.5985837663</v>
      </c>
      <c r="P46" s="51">
        <v>5874247.2495882306</v>
      </c>
      <c r="Q46" s="51">
        <v>6187305.7951790625</v>
      </c>
      <c r="R46" s="51">
        <v>6005695.9876949517</v>
      </c>
      <c r="S46" s="51">
        <v>6744747.8073310824</v>
      </c>
      <c r="T46" s="54">
        <v>7241337.0989687787</v>
      </c>
      <c r="U46" s="54">
        <v>7403359.7888447223</v>
      </c>
      <c r="V46" s="54">
        <v>7662533.7305108281</v>
      </c>
      <c r="W46" s="54">
        <v>7779319.279914353</v>
      </c>
      <c r="X46" s="51">
        <v>8593171.7714981437</v>
      </c>
      <c r="Y46" s="51">
        <v>8863475.3735038955</v>
      </c>
      <c r="Z46" s="51">
        <v>10097890.012442041</v>
      </c>
      <c r="AA46" s="51">
        <v>10446972.646946982</v>
      </c>
      <c r="AB46" s="54">
        <v>10027580.875081548</v>
      </c>
      <c r="AC46" s="51">
        <v>9698344.1860237848</v>
      </c>
      <c r="AD46" s="51">
        <v>10694848.178686952</v>
      </c>
      <c r="AE46" s="51">
        <v>11331340.413422951</v>
      </c>
      <c r="AF46" s="51" t="s">
        <v>16</v>
      </c>
    </row>
    <row r="47" spans="1:32">
      <c r="B47" s="105" t="s">
        <v>122</v>
      </c>
      <c r="C47" s="51" t="s">
        <v>16</v>
      </c>
      <c r="D47" s="51" t="s">
        <v>16</v>
      </c>
      <c r="E47" s="51">
        <v>856210.84788486082</v>
      </c>
      <c r="F47" s="51">
        <v>590329.27211275429</v>
      </c>
      <c r="G47" s="51">
        <v>432877.55616166734</v>
      </c>
      <c r="H47" s="51">
        <v>442701.16320972086</v>
      </c>
      <c r="I47" s="51">
        <v>476758.20122951921</v>
      </c>
      <c r="J47" s="51">
        <v>511487.44187614264</v>
      </c>
      <c r="K47" s="51">
        <v>552672.05698723998</v>
      </c>
      <c r="L47" s="51">
        <v>601931.93291830411</v>
      </c>
      <c r="M47" s="51">
        <v>647981.16865219676</v>
      </c>
      <c r="N47" s="51">
        <v>709808.37630134705</v>
      </c>
      <c r="O47" s="51">
        <v>761355.69296000327</v>
      </c>
      <c r="P47" s="51">
        <v>863083.73558540933</v>
      </c>
      <c r="Q47" s="51">
        <v>952329.6887881374</v>
      </c>
      <c r="R47" s="51">
        <v>958998.3796600668</v>
      </c>
      <c r="S47" s="51">
        <v>1012372.9376136411</v>
      </c>
      <c r="T47" s="51">
        <v>1051028.5683598237</v>
      </c>
      <c r="U47" s="51">
        <v>1077993.183312878</v>
      </c>
      <c r="V47" s="51">
        <v>1092191.774898994</v>
      </c>
      <c r="W47" s="51">
        <v>1180764.8057282139</v>
      </c>
      <c r="X47" s="51">
        <v>1310847.4355080081</v>
      </c>
      <c r="Y47" s="51">
        <v>1436244.6035943562</v>
      </c>
      <c r="Z47" s="51">
        <v>1480370.4802834077</v>
      </c>
      <c r="AA47" s="51">
        <v>1548943.473474737</v>
      </c>
      <c r="AB47" s="54">
        <v>1688332.9945606857</v>
      </c>
      <c r="AC47" s="51">
        <v>1711086.4840810068</v>
      </c>
      <c r="AD47" s="51">
        <v>1812578.7755134059</v>
      </c>
      <c r="AE47" s="51">
        <v>1930468.0344646138</v>
      </c>
      <c r="AF47" s="51">
        <v>2212963.4953953209</v>
      </c>
    </row>
    <row r="48" spans="1:32">
      <c r="B48" s="105" t="s">
        <v>123</v>
      </c>
      <c r="C48" s="51">
        <v>2854742.6483525317</v>
      </c>
      <c r="D48" s="51">
        <v>5949015.108234019</v>
      </c>
      <c r="E48" s="51">
        <v>11924378.716840765</v>
      </c>
      <c r="F48" s="51">
        <v>20346713.007756222</v>
      </c>
      <c r="G48" s="51">
        <v>25258320.426798794</v>
      </c>
      <c r="H48" s="51">
        <v>30825664.610685982</v>
      </c>
      <c r="I48" s="51">
        <v>33469665.583752215</v>
      </c>
      <c r="J48" s="51">
        <v>37438949.652746886</v>
      </c>
      <c r="K48" s="51">
        <v>40961559.727309547</v>
      </c>
      <c r="L48" s="51">
        <v>46674939.228302509</v>
      </c>
      <c r="M48" s="51">
        <v>52366761.384687461</v>
      </c>
      <c r="N48" s="51">
        <v>59370367.937393054</v>
      </c>
      <c r="O48" s="51">
        <v>67262739.442743987</v>
      </c>
      <c r="P48" s="51">
        <v>80181439.887255684</v>
      </c>
      <c r="Q48" s="51">
        <v>88994318.446267068</v>
      </c>
      <c r="R48" s="51">
        <v>100445885.94180344</v>
      </c>
      <c r="S48" s="51">
        <v>113329531.72216074</v>
      </c>
      <c r="T48" s="51">
        <v>125744714.6700906</v>
      </c>
      <c r="U48" s="51">
        <v>137480591.89906573</v>
      </c>
      <c r="V48" s="51">
        <v>147853802.769912</v>
      </c>
      <c r="W48" s="51">
        <v>161660711.10637814</v>
      </c>
      <c r="X48" s="51">
        <v>180935294.74247232</v>
      </c>
      <c r="Y48" s="51">
        <v>193460629.70396036</v>
      </c>
      <c r="Z48" s="51">
        <v>200794664.45926741</v>
      </c>
      <c r="AA48" s="51">
        <v>215197740.46590862</v>
      </c>
      <c r="AB48" s="54">
        <v>230399029.2502977</v>
      </c>
      <c r="AC48" s="51">
        <v>242073223.53541717</v>
      </c>
      <c r="AD48" s="51">
        <v>258300854.0542658</v>
      </c>
      <c r="AE48" s="51">
        <v>267478154.39127833</v>
      </c>
      <c r="AF48" s="51">
        <v>308155663.34820968</v>
      </c>
    </row>
    <row r="49" spans="1:32">
      <c r="B49" s="105" t="s">
        <v>124</v>
      </c>
      <c r="C49" s="51" t="s">
        <v>16</v>
      </c>
      <c r="D49" s="51" t="s">
        <v>16</v>
      </c>
      <c r="E49" s="51" t="s">
        <v>16</v>
      </c>
      <c r="F49" s="51">
        <v>337481.02282614162</v>
      </c>
      <c r="G49" s="51">
        <v>391567.28242507344</v>
      </c>
      <c r="H49" s="51">
        <v>416422.49964806379</v>
      </c>
      <c r="I49" s="51">
        <v>433135.88561018382</v>
      </c>
      <c r="J49" s="51">
        <v>459630.59810292622</v>
      </c>
      <c r="K49" s="51">
        <v>497751.19185972406</v>
      </c>
      <c r="L49" s="51">
        <v>542123.6596822401</v>
      </c>
      <c r="M49" s="51">
        <v>577226.40601321752</v>
      </c>
      <c r="N49" s="51">
        <v>599873.18983980117</v>
      </c>
      <c r="O49" s="51">
        <v>667683.64965438773</v>
      </c>
      <c r="P49" s="51">
        <v>752791.89466525591</v>
      </c>
      <c r="Q49" s="51">
        <v>803113.8458181204</v>
      </c>
      <c r="R49" s="51">
        <v>792937.57413134072</v>
      </c>
      <c r="S49" s="51">
        <v>790003.93920633639</v>
      </c>
      <c r="T49" s="51">
        <v>822368.24139711692</v>
      </c>
      <c r="U49" s="51">
        <v>830373.71821445494</v>
      </c>
      <c r="V49" s="51">
        <v>853806.42743544793</v>
      </c>
      <c r="W49" s="51">
        <v>883438.62802485772</v>
      </c>
      <c r="X49" s="51">
        <v>979606.2243532876</v>
      </c>
      <c r="Y49" s="51">
        <v>1065930.9077711464</v>
      </c>
      <c r="Z49" s="51">
        <v>1101600.1995651603</v>
      </c>
      <c r="AA49" s="51">
        <v>1142364.420796196</v>
      </c>
      <c r="AB49" s="54">
        <v>1246133.0348748604</v>
      </c>
      <c r="AC49" s="51">
        <v>1191100.0876691092</v>
      </c>
      <c r="AD49" s="51">
        <v>1294405.216027095</v>
      </c>
      <c r="AE49" s="51">
        <v>1376440.570484834</v>
      </c>
      <c r="AF49" s="51">
        <v>1573513.4165792689</v>
      </c>
    </row>
    <row r="50" spans="1:32">
      <c r="B50" s="105" t="s">
        <v>125</v>
      </c>
      <c r="C50" s="51" t="s">
        <v>16</v>
      </c>
      <c r="D50" s="51" t="s">
        <v>16</v>
      </c>
      <c r="E50" s="51">
        <v>1103569.8024648265</v>
      </c>
      <c r="F50" s="51">
        <v>1116979.9713619149</v>
      </c>
      <c r="G50" s="51">
        <v>1136508.1664393048</v>
      </c>
      <c r="H50" s="51">
        <v>1167557.7143093571</v>
      </c>
      <c r="I50" s="51">
        <v>1192595.775363106</v>
      </c>
      <c r="J50" s="51">
        <v>1323983.913884433</v>
      </c>
      <c r="K50" s="51">
        <v>1409598.6121383219</v>
      </c>
      <c r="L50" s="51">
        <v>1500125.118137433</v>
      </c>
      <c r="M50" s="51">
        <v>1759955.5160668544</v>
      </c>
      <c r="N50" s="51">
        <v>1843496.8342428098</v>
      </c>
      <c r="O50" s="51">
        <v>2150511.2772124996</v>
      </c>
      <c r="P50" s="51">
        <v>2552840.770148267</v>
      </c>
      <c r="Q50" s="51">
        <v>3053536.7814377216</v>
      </c>
      <c r="R50" s="51">
        <v>3077172.7994142803</v>
      </c>
      <c r="S50" s="51">
        <v>3215788.2177579394</v>
      </c>
      <c r="T50" s="51">
        <v>3440828.7919357964</v>
      </c>
      <c r="U50" s="51">
        <v>3590741.4319932503</v>
      </c>
      <c r="V50" s="51">
        <v>3550558.959274957</v>
      </c>
      <c r="W50" s="51">
        <v>3811250.5460416861</v>
      </c>
      <c r="X50" s="51">
        <v>4256115.9124499308</v>
      </c>
      <c r="Y50" s="51">
        <v>4729528.1576668154</v>
      </c>
      <c r="Z50" s="51">
        <v>5145824.3508624332</v>
      </c>
      <c r="AA50" s="51">
        <v>5518553.610340382</v>
      </c>
      <c r="AB50" s="54">
        <v>6162103.5533114988</v>
      </c>
      <c r="AC50" s="51">
        <v>6334956.1900899988</v>
      </c>
      <c r="AD50" s="51">
        <v>6507193.8825977584</v>
      </c>
      <c r="AE50" s="51">
        <v>6891749.517183735</v>
      </c>
      <c r="AF50" s="51">
        <v>8119796.8088366641</v>
      </c>
    </row>
    <row r="51" spans="1:32">
      <c r="B51" s="105" t="s">
        <v>126</v>
      </c>
      <c r="C51" s="51" t="s">
        <v>16</v>
      </c>
      <c r="D51" s="51" t="s">
        <v>16</v>
      </c>
      <c r="E51" s="51">
        <v>11854010.138454143</v>
      </c>
      <c r="F51" s="51">
        <v>8110607.4751324737</v>
      </c>
      <c r="G51" s="51">
        <v>8194230.7604347263</v>
      </c>
      <c r="H51" s="51">
        <v>8672956.5954170711</v>
      </c>
      <c r="I51" s="51">
        <v>9754029.0580201764</v>
      </c>
      <c r="J51" s="51">
        <v>10577984.595246563</v>
      </c>
      <c r="K51" s="51">
        <v>11349194.152555417</v>
      </c>
      <c r="L51" s="51">
        <v>13223789.740491567</v>
      </c>
      <c r="M51" s="51">
        <v>14440995.433821416</v>
      </c>
      <c r="N51" s="51">
        <v>16411486.459049003</v>
      </c>
      <c r="O51" s="51">
        <v>20117516.569020323</v>
      </c>
      <c r="P51" s="51">
        <v>22780506.397394452</v>
      </c>
      <c r="Q51" s="51">
        <v>27388073.855161369</v>
      </c>
      <c r="R51" s="51">
        <v>27013925.062184416</v>
      </c>
      <c r="S51" s="51">
        <v>28775282.34564222</v>
      </c>
      <c r="T51" s="51">
        <v>29603534.501711924</v>
      </c>
      <c r="U51" s="51">
        <v>31451783.876868494</v>
      </c>
      <c r="V51" s="51">
        <v>33785866.814390168</v>
      </c>
      <c r="W51" s="51">
        <v>34919817.962321326</v>
      </c>
      <c r="X51" s="51">
        <v>35024379.260663606</v>
      </c>
      <c r="Y51" s="51">
        <v>35538036.879004784</v>
      </c>
      <c r="Z51" s="51">
        <v>37118572.663071029</v>
      </c>
      <c r="AA51" s="51">
        <v>40557954.02763056</v>
      </c>
      <c r="AB51" s="54">
        <v>41699200.015648596</v>
      </c>
      <c r="AC51" s="51">
        <v>41875006.751338959</v>
      </c>
      <c r="AD51" s="51">
        <v>42679967.843452461</v>
      </c>
      <c r="AE51" s="51" t="s">
        <v>16</v>
      </c>
      <c r="AF51" s="51" t="s">
        <v>16</v>
      </c>
    </row>
    <row r="52" spans="1:32">
      <c r="B52" s="105" t="s">
        <v>127</v>
      </c>
      <c r="C52" s="51" t="s">
        <v>16</v>
      </c>
      <c r="D52" s="51" t="s">
        <v>16</v>
      </c>
      <c r="E52" s="51">
        <v>758341.79238657805</v>
      </c>
      <c r="F52" s="51">
        <v>1122453.8439981327</v>
      </c>
      <c r="G52" s="51">
        <v>1350857.7396720673</v>
      </c>
      <c r="H52" s="51">
        <v>1468187.6602875928</v>
      </c>
      <c r="I52" s="51">
        <v>1602174.5693499113</v>
      </c>
      <c r="J52" s="51">
        <v>1636569.7921731083</v>
      </c>
      <c r="K52" s="51">
        <v>1705068.9149689111</v>
      </c>
      <c r="L52" s="51">
        <v>1845963.9544665627</v>
      </c>
      <c r="M52" s="51">
        <v>2067804.9666670964</v>
      </c>
      <c r="N52" s="51">
        <v>2259579.7921502492</v>
      </c>
      <c r="O52" s="51">
        <v>2475604.3055001288</v>
      </c>
      <c r="P52" s="51">
        <v>2816497.6809241511</v>
      </c>
      <c r="Q52" s="51">
        <v>2904056.1311594723</v>
      </c>
      <c r="R52" s="51">
        <v>2999977.4621285284</v>
      </c>
      <c r="S52" s="51">
        <v>3503589.8717096141</v>
      </c>
      <c r="T52" s="51">
        <v>3769032.1360209696</v>
      </c>
      <c r="U52" s="51">
        <v>3941905.507871185</v>
      </c>
      <c r="V52" s="51">
        <v>4050631.6706045256</v>
      </c>
      <c r="W52" s="51">
        <v>4291229.6095043821</v>
      </c>
      <c r="X52" s="51">
        <v>4791541.8511137441</v>
      </c>
      <c r="Y52" s="51">
        <v>5052409.3875120552</v>
      </c>
      <c r="Z52" s="51">
        <v>5232874.7508414732</v>
      </c>
      <c r="AA52" s="51">
        <v>5614503.6116062142</v>
      </c>
      <c r="AB52" s="51">
        <v>5706384.1526494455</v>
      </c>
      <c r="AC52" s="51">
        <v>5522245.7625003057</v>
      </c>
      <c r="AD52" s="51">
        <v>6291740.0005790554</v>
      </c>
      <c r="AE52" s="51">
        <v>6301140.426519095</v>
      </c>
      <c r="AF52" s="51" t="s">
        <v>16</v>
      </c>
    </row>
    <row r="53" spans="1:32" ht="12.95" customHeight="1">
      <c r="B53" s="105" t="s">
        <v>128</v>
      </c>
      <c r="C53" s="51">
        <v>1390074.9259200585</v>
      </c>
      <c r="D53" s="51">
        <v>1863739.3749970223</v>
      </c>
      <c r="E53" s="51">
        <v>2524267.6986630294</v>
      </c>
      <c r="F53" s="51">
        <v>2779306.3138693105</v>
      </c>
      <c r="G53" s="51">
        <v>3074841.3941834387</v>
      </c>
      <c r="H53" s="51">
        <v>3326070.5560374386</v>
      </c>
      <c r="I53" s="51">
        <v>3468551.9584228764</v>
      </c>
      <c r="J53" s="51">
        <v>3678061.7153978171</v>
      </c>
      <c r="K53" s="51">
        <v>3823784.7907515578</v>
      </c>
      <c r="L53" s="51">
        <v>4076433.1507142158</v>
      </c>
      <c r="M53" s="51">
        <v>4342645.3294025436</v>
      </c>
      <c r="N53" s="51">
        <v>4653051.7486041086</v>
      </c>
      <c r="O53" s="51">
        <v>4938755.7309469394</v>
      </c>
      <c r="P53" s="51">
        <v>5430142.1729592159</v>
      </c>
      <c r="Q53" s="51">
        <v>5671922.5374168754</v>
      </c>
      <c r="R53" s="51">
        <v>5761773.7050148845</v>
      </c>
      <c r="S53" s="51">
        <v>6054465.4526832234</v>
      </c>
      <c r="T53" s="51">
        <v>6326362.1160383811</v>
      </c>
      <c r="U53" s="51">
        <v>6312072.6888721418</v>
      </c>
      <c r="V53" s="51">
        <v>6600675.8543527573</v>
      </c>
      <c r="W53" s="51">
        <v>6891001.4960978962</v>
      </c>
      <c r="X53" s="51">
        <v>7548264.0732550453</v>
      </c>
      <c r="Y53" s="51">
        <v>7773538.1552534811</v>
      </c>
      <c r="Z53" s="51">
        <v>7720083.1011630949</v>
      </c>
      <c r="AA53" s="51">
        <v>7497840.6309960149</v>
      </c>
      <c r="AB53" s="51">
        <v>7548728.717199726</v>
      </c>
      <c r="AC53" s="51">
        <v>7364890.5063670874</v>
      </c>
      <c r="AD53" s="51">
        <v>7543704.1905814018</v>
      </c>
      <c r="AE53" s="51">
        <v>7729910.5920212036</v>
      </c>
      <c r="AF53" s="51">
        <v>8516196.8017209265</v>
      </c>
    </row>
    <row r="54" spans="1:32">
      <c r="B54" s="105" t="s">
        <v>129</v>
      </c>
      <c r="C54" s="51">
        <v>587847.03001332935</v>
      </c>
      <c r="D54" s="51">
        <v>1023231.6334071956</v>
      </c>
      <c r="E54" s="51">
        <v>2165695.1257500853</v>
      </c>
      <c r="F54" s="51">
        <v>2999998.6866930318</v>
      </c>
      <c r="G54" s="51">
        <v>3492426.0155300177</v>
      </c>
      <c r="H54" s="51">
        <v>4082822.6936284509</v>
      </c>
      <c r="I54" s="51">
        <v>4343997.4464539457</v>
      </c>
      <c r="J54" s="51">
        <v>4422586.9456914701</v>
      </c>
      <c r="K54" s="51">
        <v>4676573.0692601241</v>
      </c>
      <c r="L54" s="51">
        <v>5047377.1593572497</v>
      </c>
      <c r="M54" s="51">
        <v>5500298.1560303923</v>
      </c>
      <c r="N54" s="51">
        <v>5899565.0836969195</v>
      </c>
      <c r="O54" s="51">
        <v>6271417.1210722141</v>
      </c>
      <c r="P54" s="51">
        <v>6993099.8847714635</v>
      </c>
      <c r="Q54" s="51">
        <v>7135244.4805169674</v>
      </c>
      <c r="R54" s="51">
        <v>7242813.9543953314</v>
      </c>
      <c r="S54" s="51">
        <v>8142981.2220772412</v>
      </c>
      <c r="T54" s="51">
        <v>8549917.6177625693</v>
      </c>
      <c r="U54" s="51">
        <v>8795452.2806738336</v>
      </c>
      <c r="V54" s="51">
        <v>9166648.5839371681</v>
      </c>
      <c r="W54" s="51">
        <v>9891777.0913114604</v>
      </c>
      <c r="X54" s="51">
        <v>10945971.666156102</v>
      </c>
      <c r="Y54" s="51">
        <v>11174458.022750484</v>
      </c>
      <c r="Z54" s="51">
        <v>11146508.518392386</v>
      </c>
      <c r="AA54" s="51">
        <v>11519996.887411065</v>
      </c>
      <c r="AB54" s="51">
        <v>11942949.593910547</v>
      </c>
      <c r="AC54" s="51">
        <v>12651534.273426618</v>
      </c>
      <c r="AD54" s="51">
        <v>13186633.390496964</v>
      </c>
      <c r="AE54" s="51">
        <v>13601718.503904104</v>
      </c>
      <c r="AF54" s="51">
        <v>15103652.838010659</v>
      </c>
    </row>
    <row r="56" spans="1:32">
      <c r="A56" s="95" t="s">
        <v>130</v>
      </c>
    </row>
  </sheetData>
  <phoneticPr fontId="0" type="noConversion"/>
  <hyperlinks>
    <hyperlink ref="D1" location="Innhold!A1" display="Innhold og tegnforklaring" xr:uid="{50D1DB2B-25F8-4DF1-B15D-3FE73E031EC8}"/>
  </hyperlinks>
  <pageMargins left="0.15748031496062992" right="0.15748031496062992" top="0.98425196850393704" bottom="0.70866141732283472" header="0.35433070866141736" footer="0.51181102362204722"/>
  <pageSetup paperSize="9" scale="64" orientation="landscape" r:id="rId1"/>
  <headerFooter alignWithMargins="0"/>
  <colBreaks count="1" manualBreakCount="1">
    <brk id="8" max="4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6" ma:contentTypeDescription="Opprett et nytt dokument." ma:contentTypeScope="" ma:versionID="0d8606efd1ab8efe3ebff6a6e3fe73a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0cc41ad2760bedfc91a494b40dddcfb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70C00C-39FF-4075-9883-D0F663FBCFA7}"/>
</file>

<file path=customXml/itemProps2.xml><?xml version="1.0" encoding="utf-8"?>
<ds:datastoreItem xmlns:ds="http://schemas.openxmlformats.org/officeDocument/2006/customXml" ds:itemID="{084E7131-8C93-4DAB-9588-6D1289DC02C0}"/>
</file>

<file path=customXml/itemProps3.xml><?xml version="1.0" encoding="utf-8"?>
<ds:datastoreItem xmlns:ds="http://schemas.openxmlformats.org/officeDocument/2006/customXml" ds:itemID="{83AE2BF1-B872-478A-9B03-97DA9E9F60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PDC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/>
  <cp:revision/>
  <dcterms:created xsi:type="dcterms:W3CDTF">2000-06-27T11:17:16Z</dcterms:created>
  <dcterms:modified xsi:type="dcterms:W3CDTF">2024-10-22T14:07:13Z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</Properties>
</file>